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verai\Desktop\Anuario 2022 (12112021)\08 Entrega a empresa\xxxx\"/>
    </mc:Choice>
  </mc:AlternateContent>
  <bookViews>
    <workbookView xWindow="0" yWindow="0" windowWidth="28800" windowHeight="11145" tabRatio="683"/>
  </bookViews>
  <sheets>
    <sheet name="TráficoVehículos x Región" sheetId="6" r:id="rId1"/>
    <sheet name="IngresoVehículos RegiónAvanzada" sheetId="1" r:id="rId2"/>
    <sheet name="SalidaVehículos RegiónAvanzada" sheetId="2" r:id="rId3"/>
    <sheet name="TráficoCamionesCarga x Región" sheetId="5" r:id="rId4"/>
    <sheet name="IngresoCamionesCarga RegAvanz" sheetId="3" r:id="rId5"/>
    <sheet name="SalidaCamionesCarga RegAvanz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6" l="1"/>
  <c r="M11" i="6"/>
  <c r="M12" i="6"/>
  <c r="M13" i="6"/>
  <c r="M14" i="6"/>
  <c r="M15" i="6"/>
  <c r="M16" i="6"/>
  <c r="M17" i="6"/>
  <c r="M18" i="6"/>
  <c r="M19" i="6"/>
  <c r="M20" i="6"/>
  <c r="M21" i="6"/>
  <c r="M22" i="6"/>
  <c r="M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9" i="6"/>
</calcChain>
</file>

<file path=xl/sharedStrings.xml><?xml version="1.0" encoding="utf-8"?>
<sst xmlns="http://schemas.openxmlformats.org/spreadsheetml/2006/main" count="387" uniqueCount="122">
  <si>
    <t>Avanzada</t>
  </si>
  <si>
    <t>Total</t>
  </si>
  <si>
    <t>Visviri</t>
  </si>
  <si>
    <t>Concordia (Chacalluta)</t>
  </si>
  <si>
    <t>Chungará</t>
  </si>
  <si>
    <t>Colchane</t>
  </si>
  <si>
    <t>Antofagasta</t>
  </si>
  <si>
    <t>Ollagüe</t>
  </si>
  <si>
    <t>San Pedro de Atacama</t>
  </si>
  <si>
    <t>Jama</t>
  </si>
  <si>
    <t>Sico</t>
  </si>
  <si>
    <t>Total Antofagasta</t>
  </si>
  <si>
    <t>San Francisco</t>
  </si>
  <si>
    <t>Pircas Negras</t>
  </si>
  <si>
    <t>Coquimbo</t>
  </si>
  <si>
    <t>Total Coquimbo</t>
  </si>
  <si>
    <t>Vergara (Los Queñes)</t>
  </si>
  <si>
    <t>Pehuenche (El Maule)</t>
  </si>
  <si>
    <t xml:space="preserve">Pichachén </t>
  </si>
  <si>
    <t>Icalma</t>
  </si>
  <si>
    <t>Pino Hachado (Liucura)</t>
  </si>
  <si>
    <t>Mamuil Malal (Puesco)</t>
  </si>
  <si>
    <t>Carirriñe</t>
  </si>
  <si>
    <t xml:space="preserve">Hua Hum </t>
  </si>
  <si>
    <t>Cardenal Samoré (Puyehue)</t>
  </si>
  <si>
    <t>Pérez Rosales (Peulla)</t>
  </si>
  <si>
    <t>Futaleufú</t>
  </si>
  <si>
    <t>Río Encuentro (Alto Palena)</t>
  </si>
  <si>
    <t>Coyhaique Alto</t>
  </si>
  <si>
    <t>Rio Jeinemeni (Chile Chico)</t>
  </si>
  <si>
    <t>Huemules</t>
  </si>
  <si>
    <t>Dorotea</t>
  </si>
  <si>
    <t>Integración Austral (Monte Aymond)</t>
  </si>
  <si>
    <t>San Sebastián</t>
  </si>
  <si>
    <t>Río Bellavista</t>
  </si>
  <si>
    <t>Río Don Guillermo</t>
  </si>
  <si>
    <t>Camiones</t>
  </si>
  <si>
    <t>Carga (T)</t>
  </si>
  <si>
    <t>Hito Cajón</t>
  </si>
  <si>
    <t>Cristo Redentor (Libertadores)</t>
  </si>
  <si>
    <t>Hua Hum</t>
  </si>
  <si>
    <t>Agua Negra</t>
  </si>
  <si>
    <t>Región</t>
  </si>
  <si>
    <t>Arica y Parinacota</t>
  </si>
  <si>
    <t>Atacama</t>
  </si>
  <si>
    <t>Valparaíso</t>
  </si>
  <si>
    <t>El Maule</t>
  </si>
  <si>
    <t>Biobío</t>
  </si>
  <si>
    <t>Los Ríos</t>
  </si>
  <si>
    <t>La Araucanía</t>
  </si>
  <si>
    <t>Los Lagos</t>
  </si>
  <si>
    <t>Magallanes y de la Antártica Chilena</t>
  </si>
  <si>
    <t>Tarapacá</t>
  </si>
  <si>
    <t>Total Arica y Parinacota</t>
  </si>
  <si>
    <t>Total Tarapacá</t>
  </si>
  <si>
    <t>Total Atacama</t>
  </si>
  <si>
    <t>Total Valparaíso</t>
  </si>
  <si>
    <t>Total El Maule</t>
  </si>
  <si>
    <t>Total Biobío</t>
  </si>
  <si>
    <t>Total La Araucanía</t>
  </si>
  <si>
    <t>Total Los Ríos</t>
  </si>
  <si>
    <t>Total Los Lagos</t>
  </si>
  <si>
    <t>Total Magallanes y de la Antártica Chilena</t>
  </si>
  <si>
    <t>Arica y Parinocota</t>
  </si>
  <si>
    <t xml:space="preserve">La Araucanía </t>
  </si>
  <si>
    <t>El  Maule</t>
  </si>
  <si>
    <t>Vehículos 2020</t>
  </si>
  <si>
    <t>Total Ingreso de vehículos</t>
  </si>
  <si>
    <t>Total Salida de vehículos</t>
  </si>
  <si>
    <t>Total Ingreso de camiones y carga</t>
  </si>
  <si>
    <t>Total Salida de camiones y carga</t>
  </si>
  <si>
    <t>Vehículos 2021</t>
  </si>
  <si>
    <t>Variación Automóviles 2021/2020</t>
  </si>
  <si>
    <t>Variación Buses 2021/2020</t>
  </si>
  <si>
    <t>Participación Camiones 2021</t>
  </si>
  <si>
    <t>Variación Camiones 2021/2020</t>
  </si>
  <si>
    <t>Variación Carga 2021/2020</t>
  </si>
  <si>
    <t>Participación Carga 2021</t>
  </si>
  <si>
    <t>Cancosa</t>
  </si>
  <si>
    <t>Copahue</t>
  </si>
  <si>
    <t>-</t>
  </si>
  <si>
    <t>Pichachen</t>
  </si>
  <si>
    <r>
      <t xml:space="preserve">Automóviles </t>
    </r>
    <r>
      <rPr>
        <b/>
        <vertAlign val="superscript"/>
        <sz val="9"/>
        <rFont val="Calibri Light"/>
        <family val="2"/>
        <scheme val="major"/>
      </rPr>
      <t>(1)</t>
    </r>
  </si>
  <si>
    <r>
      <t xml:space="preserve">Buses </t>
    </r>
    <r>
      <rPr>
        <b/>
        <vertAlign val="superscript"/>
        <sz val="9"/>
        <rFont val="Calibri Light"/>
        <family val="2"/>
        <scheme val="major"/>
      </rPr>
      <t>(2)</t>
    </r>
  </si>
  <si>
    <r>
      <t>(1)</t>
    </r>
    <r>
      <rPr>
        <sz val="7"/>
        <color theme="1"/>
        <rFont val="Calibri Light"/>
        <family val="2"/>
      </rPr>
      <t xml:space="preserve"> La categoría de automóviles corresponde a aquellos vehículos particulares tales como autos, jeep y demás vehículos livianos para el transporte de personas.</t>
    </r>
  </si>
  <si>
    <r>
      <t xml:space="preserve">(2) </t>
    </r>
    <r>
      <rPr>
        <sz val="7"/>
        <color theme="1"/>
        <rFont val="Calibri Light"/>
        <family val="2"/>
      </rPr>
      <t>Buses o vehículos de pasajeros.</t>
    </r>
  </si>
  <si>
    <t>TRÁFICO TERRESTRE NACIONAL DE VEHÍCULOS POR REGIÓN 2020-2021</t>
  </si>
  <si>
    <r>
      <t xml:space="preserve">Automóviles </t>
    </r>
    <r>
      <rPr>
        <b/>
        <vertAlign val="superscript"/>
        <sz val="9"/>
        <rFont val="Calibri Light"/>
        <family val="2"/>
        <scheme val="major"/>
      </rPr>
      <t>(2)</t>
    </r>
  </si>
  <si>
    <r>
      <t xml:space="preserve">Buses </t>
    </r>
    <r>
      <rPr>
        <b/>
        <vertAlign val="superscript"/>
        <sz val="9"/>
        <rFont val="Calibri Light"/>
        <family val="2"/>
        <scheme val="major"/>
      </rPr>
      <t>(3)</t>
    </r>
  </si>
  <si>
    <r>
      <t>Río Manso (El León)</t>
    </r>
    <r>
      <rPr>
        <vertAlign val="superscript"/>
        <sz val="9"/>
        <rFont val="Calibri Light"/>
        <family val="2"/>
        <scheme val="major"/>
      </rPr>
      <t>(1)</t>
    </r>
  </si>
  <si>
    <r>
      <t>Ibáñez Pallavicini</t>
    </r>
    <r>
      <rPr>
        <vertAlign val="superscript"/>
        <sz val="9"/>
        <rFont val="Calibri Light"/>
        <family val="2"/>
        <scheme val="major"/>
      </rPr>
      <t>(1)</t>
    </r>
  </si>
  <si>
    <r>
      <t>Roballos (Backer)</t>
    </r>
    <r>
      <rPr>
        <vertAlign val="superscript"/>
        <sz val="9"/>
        <rFont val="Calibri Light"/>
        <family val="2"/>
        <scheme val="major"/>
      </rPr>
      <t>(1)</t>
    </r>
  </si>
  <si>
    <r>
      <t>Pampa Alta</t>
    </r>
    <r>
      <rPr>
        <vertAlign val="superscript"/>
        <sz val="9"/>
        <rFont val="Calibri Light"/>
        <family val="2"/>
        <scheme val="major"/>
      </rPr>
      <t>(1)</t>
    </r>
  </si>
  <si>
    <r>
      <t>Triana</t>
    </r>
    <r>
      <rPr>
        <vertAlign val="superscript"/>
        <sz val="9"/>
        <rFont val="Calibri Light"/>
        <family val="2"/>
        <scheme val="major"/>
      </rPr>
      <t>(1)</t>
    </r>
  </si>
  <si>
    <t>(Cantidad de vehículos)</t>
  </si>
  <si>
    <t>TRÁFICO TERRESTRE NACIONAL DE CAMIONES Y CARGA POR REGIÓN 2020-2021</t>
  </si>
  <si>
    <t>(Cantidad de camiones - Toneladas de carga)</t>
  </si>
  <si>
    <t>INGRESO Y SALIDA</t>
  </si>
  <si>
    <t>INGRESO DE VEHÍCULOS POR REGIÓN Y AVANZADA FRONTERIZA 2020-2021</t>
  </si>
  <si>
    <r>
      <t xml:space="preserve">(3) </t>
    </r>
    <r>
      <rPr>
        <sz val="7"/>
        <color theme="1"/>
        <rFont val="Calibri Light"/>
        <family val="2"/>
      </rPr>
      <t>Buses o vehículos de pasajeros.</t>
    </r>
  </si>
  <si>
    <r>
      <t>(2)</t>
    </r>
    <r>
      <rPr>
        <sz val="7"/>
        <color theme="1"/>
        <rFont val="Calibri Light"/>
        <family val="2"/>
      </rPr>
      <t xml:space="preserve"> La categoría de automóviles corresponde a aquellos vehículos particulares tales como autos, jeep y demás vehículos livianos para el transporte de personas.</t>
    </r>
  </si>
  <si>
    <r>
      <rPr>
        <b/>
        <sz val="7"/>
        <rFont val="Calibri Light"/>
        <family val="2"/>
        <scheme val="major"/>
      </rPr>
      <t xml:space="preserve">(1) </t>
    </r>
    <r>
      <rPr>
        <sz val="7"/>
        <rFont val="Calibri Light"/>
        <family val="2"/>
        <scheme val="major"/>
      </rPr>
      <t>Paso Controlado por Carabineros.</t>
    </r>
  </si>
  <si>
    <r>
      <rPr>
        <b/>
        <sz val="7"/>
        <rFont val="Calibri Light"/>
        <family val="2"/>
        <scheme val="major"/>
      </rPr>
      <t>Fuente</t>
    </r>
    <r>
      <rPr>
        <sz val="7"/>
        <rFont val="Calibri Light"/>
        <family val="2"/>
        <scheme val="major"/>
      </rPr>
      <t>: Sistema de Vehículos, Servicio Nacional de Aduanas.</t>
    </r>
  </si>
  <si>
    <t>SALIDA DE VEHÍCULOS POR REGIÓN Y AVANZADA FRONTERIZA 2020-2021</t>
  </si>
  <si>
    <r>
      <t xml:space="preserve">(3) </t>
    </r>
    <r>
      <rPr>
        <sz val="7"/>
        <color theme="1"/>
        <rFont val="Calibri Light"/>
        <family val="2"/>
        <scheme val="major"/>
      </rPr>
      <t>Buses o vehículos de pasajeros.</t>
    </r>
  </si>
  <si>
    <r>
      <t>(2)</t>
    </r>
    <r>
      <rPr>
        <sz val="7"/>
        <color theme="1"/>
        <rFont val="Calibri Light"/>
        <family val="2"/>
        <scheme val="major"/>
      </rPr>
      <t xml:space="preserve"> La categoría de automóviles corresponde a aquellos vehículos particulares tales como autos, jeep y demás vehículos livianos para el transporte de personas.</t>
    </r>
  </si>
  <si>
    <r>
      <rPr>
        <b/>
        <sz val="7"/>
        <rFont val="Calibri Light"/>
        <family val="2"/>
        <scheme val="major"/>
      </rPr>
      <t>(T)</t>
    </r>
    <r>
      <rPr>
        <sz val="7"/>
        <rFont val="Calibri Light"/>
        <family val="2"/>
        <scheme val="major"/>
      </rPr>
      <t xml:space="preserve"> Toneladas.</t>
    </r>
  </si>
  <si>
    <t>INGRESO DE CAMIONES Y CARGA POR REGIÓN Y AVANZADA FRONTERIZA 2020-2021</t>
  </si>
  <si>
    <t xml:space="preserve">Total Tráfico terrestre </t>
  </si>
  <si>
    <t>Participación Vehículos 2021</t>
  </si>
  <si>
    <t>Variación Vehículos 2021/2020</t>
  </si>
  <si>
    <t>Total Aysén del General C.Ibáñez del Campo</t>
  </si>
  <si>
    <r>
      <t>Río Frías/Appeleg</t>
    </r>
    <r>
      <rPr>
        <vertAlign val="superscript"/>
        <sz val="9"/>
        <rFont val="Calibri Light"/>
        <family val="2"/>
        <scheme val="major"/>
      </rPr>
      <t>(1)</t>
    </r>
  </si>
  <si>
    <r>
      <t>Las Pampas/Lago Verde</t>
    </r>
    <r>
      <rPr>
        <vertAlign val="superscript"/>
        <sz val="9"/>
        <rFont val="Calibri Light"/>
        <family val="2"/>
        <scheme val="major"/>
      </rPr>
      <t>(1)</t>
    </r>
  </si>
  <si>
    <t>Laurita/Casas Viejas</t>
  </si>
  <si>
    <t>Variación Vehículos 2021 /2020</t>
  </si>
  <si>
    <t>Total Tráfico terrestre</t>
  </si>
  <si>
    <t>Aysén del General C. Ibáñez del Campo</t>
  </si>
  <si>
    <r>
      <rPr>
        <b/>
        <sz val="7"/>
        <rFont val="Calibri Light"/>
        <family val="2"/>
        <scheme val="major"/>
      </rPr>
      <t>Fuente</t>
    </r>
    <r>
      <rPr>
        <sz val="7"/>
        <rFont val="Calibri Light"/>
        <family val="2"/>
        <scheme val="major"/>
      </rPr>
      <t>: Sistema de Registro de Operaciones de Transporte Terrestre (SIROTE) y Síntesis Mensual de Tráfico Terrestre, Servicio Nacional de Aduanas.</t>
    </r>
  </si>
  <si>
    <t>Total Aysén del General C. Ibáñez del Campo</t>
  </si>
  <si>
    <t>SALIDA DE CAMIONES Y CARGA POR REGIÓN Y AVANZADA FRONTERIZA 2020-2021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</si>
  <si>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Los datos de carga (T) son presentados sin decimales, no obstante para la suma del total nacional han sido considerados.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</si>
</sst>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 Light"/>
      <family val="2"/>
    </font>
    <font>
      <sz val="10"/>
      <name val="Arial"/>
      <family val="2"/>
    </font>
    <font>
      <b/>
      <sz val="11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sz val="10"/>
      <name val="Calibri Light"/>
      <family val="2"/>
      <scheme val="major"/>
    </font>
    <font>
      <b/>
      <sz val="7"/>
      <color theme="1"/>
      <name val="Calibri Light"/>
      <family val="2"/>
    </font>
    <font>
      <sz val="7"/>
      <color theme="1"/>
      <name val="Calibri Light"/>
      <family val="2"/>
    </font>
    <font>
      <b/>
      <sz val="7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9" fillId="2" borderId="0" xfId="0" applyFont="1" applyFill="1"/>
    <xf numFmtId="166" fontId="9" fillId="2" borderId="0" xfId="6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0" xfId="0" applyFont="1" applyFill="1" applyAlignment="1"/>
    <xf numFmtId="0" fontId="10" fillId="2" borderId="0" xfId="0" applyFont="1" applyFill="1" applyAlignment="1"/>
    <xf numFmtId="0" fontId="10" fillId="2" borderId="0" xfId="5" applyFont="1" applyFill="1" applyAlignment="1"/>
    <xf numFmtId="3" fontId="10" fillId="2" borderId="0" xfId="0" applyNumberFormat="1" applyFont="1" applyFill="1" applyAlignment="1"/>
    <xf numFmtId="0" fontId="5" fillId="2" borderId="0" xfId="0" applyFont="1" applyFill="1" applyAlignment="1"/>
    <xf numFmtId="0" fontId="8" fillId="2" borderId="0" xfId="0" applyFont="1" applyFill="1" applyAlignment="1"/>
    <xf numFmtId="3" fontId="10" fillId="2" borderId="0" xfId="1" applyNumberFormat="1" applyFont="1" applyFill="1" applyAlignment="1"/>
    <xf numFmtId="0" fontId="10" fillId="2" borderId="0" xfId="4" applyFont="1" applyFill="1" applyAlignment="1"/>
    <xf numFmtId="3" fontId="10" fillId="2" borderId="0" xfId="4" applyNumberFormat="1" applyFont="1" applyFill="1" applyAlignment="1"/>
    <xf numFmtId="0" fontId="10" fillId="2" borderId="0" xfId="3" applyFont="1" applyFill="1" applyBorder="1" applyAlignment="1">
      <alignment vertical="center"/>
    </xf>
    <xf numFmtId="3" fontId="10" fillId="2" borderId="0" xfId="3" applyNumberFormat="1" applyFont="1" applyFill="1" applyBorder="1" applyAlignment="1">
      <alignment vertical="center"/>
    </xf>
    <xf numFmtId="0" fontId="9" fillId="2" borderId="0" xfId="0" applyFont="1" applyFill="1" applyAlignment="1"/>
    <xf numFmtId="0" fontId="12" fillId="2" borderId="0" xfId="0" applyFont="1" applyFill="1" applyAlignment="1"/>
    <xf numFmtId="0" fontId="5" fillId="2" borderId="0" xfId="0" applyFont="1" applyFill="1"/>
    <xf numFmtId="0" fontId="10" fillId="2" borderId="0" xfId="0" applyFont="1" applyFill="1"/>
    <xf numFmtId="0" fontId="8" fillId="2" borderId="0" xfId="0" applyFont="1" applyFill="1"/>
    <xf numFmtId="10" fontId="10" fillId="2" borderId="0" xfId="1" applyNumberFormat="1" applyFont="1" applyFill="1"/>
    <xf numFmtId="3" fontId="10" fillId="2" borderId="0" xfId="1" applyNumberFormat="1" applyFont="1" applyFill="1"/>
    <xf numFmtId="3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/>
    <xf numFmtId="0" fontId="10" fillId="2" borderId="0" xfId="0" applyFont="1" applyFill="1" applyAlignment="1">
      <alignment horizontal="left" vertical="center"/>
    </xf>
    <xf numFmtId="165" fontId="9" fillId="2" borderId="0" xfId="1" applyNumberFormat="1" applyFont="1" applyFill="1"/>
    <xf numFmtId="165" fontId="10" fillId="2" borderId="0" xfId="1" applyNumberFormat="1" applyFont="1" applyFill="1" applyAlignment="1"/>
    <xf numFmtId="165" fontId="10" fillId="2" borderId="0" xfId="1" applyNumberFormat="1" applyFont="1" applyFill="1"/>
    <xf numFmtId="3" fontId="9" fillId="2" borderId="0" xfId="0" applyNumberFormat="1" applyFont="1" applyFill="1"/>
    <xf numFmtId="0" fontId="5" fillId="2" borderId="0" xfId="0" applyFont="1" applyFill="1" applyAlignment="1">
      <alignment horizontal="left"/>
    </xf>
    <xf numFmtId="0" fontId="19" fillId="2" borderId="1" xfId="2" applyFont="1" applyFill="1" applyBorder="1" applyAlignment="1">
      <alignment horizontal="left" vertical="center"/>
    </xf>
    <xf numFmtId="3" fontId="19" fillId="2" borderId="1" xfId="2" applyNumberFormat="1" applyFont="1" applyFill="1" applyBorder="1" applyAlignment="1">
      <alignment horizontal="right" vertical="center"/>
    </xf>
    <xf numFmtId="3" fontId="19" fillId="5" borderId="1" xfId="2" applyNumberFormat="1" applyFont="1" applyFill="1" applyBorder="1" applyAlignment="1">
      <alignment horizontal="right" vertical="center"/>
    </xf>
    <xf numFmtId="165" fontId="19" fillId="2" borderId="1" xfId="2" applyNumberFormat="1" applyFont="1" applyFill="1" applyBorder="1" applyAlignment="1">
      <alignment horizontal="right" vertical="center"/>
    </xf>
    <xf numFmtId="165" fontId="19" fillId="2" borderId="1" xfId="1" applyNumberFormat="1" applyFont="1" applyFill="1" applyBorder="1" applyAlignment="1">
      <alignment horizontal="right" vertical="center"/>
    </xf>
    <xf numFmtId="3" fontId="17" fillId="4" borderId="1" xfId="2" applyNumberFormat="1" applyFont="1" applyFill="1" applyBorder="1" applyAlignment="1">
      <alignment horizontal="right" vertical="center"/>
    </xf>
    <xf numFmtId="165" fontId="17" fillId="4" borderId="1" xfId="2" applyNumberFormat="1" applyFont="1" applyFill="1" applyBorder="1" applyAlignment="1">
      <alignment horizontal="right" vertical="center"/>
    </xf>
    <xf numFmtId="0" fontId="17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vertical="center"/>
    </xf>
    <xf numFmtId="3" fontId="17" fillId="3" borderId="1" xfId="2" applyNumberFormat="1" applyFont="1" applyFill="1" applyBorder="1" applyAlignment="1">
      <alignment horizontal="right" vertical="center"/>
    </xf>
    <xf numFmtId="165" fontId="17" fillId="3" borderId="1" xfId="2" applyNumberFormat="1" applyFont="1" applyFill="1" applyBorder="1" applyAlignment="1">
      <alignment horizontal="right" vertical="center"/>
    </xf>
    <xf numFmtId="0" fontId="17" fillId="2" borderId="5" xfId="2" applyFont="1" applyFill="1" applyBorder="1" applyAlignment="1">
      <alignment horizontal="center" vertical="center"/>
    </xf>
    <xf numFmtId="3" fontId="17" fillId="5" borderId="1" xfId="2" applyNumberFormat="1" applyFont="1" applyFill="1" applyBorder="1" applyAlignment="1">
      <alignment horizontal="right" vertical="center"/>
    </xf>
    <xf numFmtId="165" fontId="17" fillId="2" borderId="1" xfId="2" applyNumberFormat="1" applyFont="1" applyFill="1" applyBorder="1" applyAlignment="1">
      <alignment horizontal="right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vertical="center" wrapText="1"/>
    </xf>
    <xf numFmtId="0" fontId="19" fillId="2" borderId="7" xfId="2" applyFont="1" applyFill="1" applyBorder="1" applyAlignment="1">
      <alignment horizontal="center" vertical="center"/>
    </xf>
    <xf numFmtId="0" fontId="11" fillId="2" borderId="0" xfId="0" applyFont="1" applyFill="1" applyAlignment="1"/>
    <xf numFmtId="0" fontId="16" fillId="2" borderId="0" xfId="0" applyFont="1" applyFill="1" applyAlignment="1">
      <alignment horizontal="left"/>
    </xf>
    <xf numFmtId="3" fontId="19" fillId="2" borderId="1" xfId="2" applyNumberFormat="1" applyFont="1" applyFill="1" applyBorder="1" applyAlignment="1">
      <alignment horizontal="right" vertical="center" wrapText="1"/>
    </xf>
    <xf numFmtId="165" fontId="19" fillId="2" borderId="1" xfId="2" applyNumberFormat="1" applyFont="1" applyFill="1" applyBorder="1" applyAlignment="1">
      <alignment horizontal="right" vertical="center" wrapText="1"/>
    </xf>
    <xf numFmtId="165" fontId="19" fillId="2" borderId="1" xfId="2" applyNumberFormat="1" applyFont="1" applyFill="1" applyBorder="1" applyAlignment="1">
      <alignment vertical="center" wrapText="1"/>
    </xf>
    <xf numFmtId="0" fontId="17" fillId="4" borderId="1" xfId="2" applyFont="1" applyFill="1" applyBorder="1" applyAlignment="1">
      <alignment vertical="center" wrapText="1"/>
    </xf>
    <xf numFmtId="3" fontId="17" fillId="4" borderId="1" xfId="2" applyNumberFormat="1" applyFont="1" applyFill="1" applyBorder="1" applyAlignment="1">
      <alignment horizontal="right" vertical="center" wrapText="1"/>
    </xf>
    <xf numFmtId="165" fontId="17" fillId="4" borderId="1" xfId="2" applyNumberFormat="1" applyFont="1" applyFill="1" applyBorder="1" applyAlignment="1">
      <alignment horizontal="right" vertical="center" wrapText="1"/>
    </xf>
    <xf numFmtId="165" fontId="17" fillId="4" borderId="1" xfId="2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165" fontId="19" fillId="2" borderId="1" xfId="1" applyNumberFormat="1" applyFont="1" applyFill="1" applyBorder="1" applyAlignment="1">
      <alignment horizontal="right" vertical="center" wrapText="1"/>
    </xf>
    <xf numFmtId="165" fontId="17" fillId="3" borderId="1" xfId="2" applyNumberFormat="1" applyFont="1" applyFill="1" applyBorder="1" applyAlignment="1">
      <alignment horizontal="right" vertical="center" wrapText="1"/>
    </xf>
    <xf numFmtId="165" fontId="17" fillId="3" borderId="1" xfId="2" applyNumberFormat="1" applyFont="1" applyFill="1" applyBorder="1" applyAlignment="1">
      <alignment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left" vertical="center" wrapText="1"/>
    </xf>
    <xf numFmtId="0" fontId="17" fillId="2" borderId="5" xfId="2" applyFont="1" applyFill="1" applyBorder="1" applyAlignment="1">
      <alignment horizontal="center" vertical="center" wrapText="1"/>
    </xf>
    <xf numFmtId="165" fontId="19" fillId="3" borderId="1" xfId="2" applyNumberFormat="1" applyFont="1" applyFill="1" applyBorder="1" applyAlignment="1">
      <alignment horizontal="right" vertical="center"/>
    </xf>
    <xf numFmtId="165" fontId="19" fillId="2" borderId="1" xfId="1" applyNumberFormat="1" applyFont="1" applyFill="1" applyBorder="1"/>
    <xf numFmtId="0" fontId="19" fillId="2" borderId="5" xfId="2" applyFont="1" applyFill="1" applyBorder="1" applyAlignment="1">
      <alignment horizontal="left" vertical="center"/>
    </xf>
    <xf numFmtId="0" fontId="19" fillId="2" borderId="7" xfId="2" applyFont="1" applyFill="1" applyBorder="1" applyAlignment="1">
      <alignment vertical="center"/>
    </xf>
    <xf numFmtId="0" fontId="12" fillId="2" borderId="0" xfId="0" applyFont="1" applyFill="1" applyAlignment="1">
      <alignment horizontal="left"/>
    </xf>
    <xf numFmtId="0" fontId="17" fillId="3" borderId="1" xfId="2" applyNumberFormat="1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165" fontId="17" fillId="4" borderId="5" xfId="2" applyNumberFormat="1" applyFont="1" applyFill="1" applyBorder="1" applyAlignment="1">
      <alignment horizontal="center" vertical="center" wrapText="1"/>
    </xf>
    <xf numFmtId="165" fontId="17" fillId="4" borderId="6" xfId="2" applyNumberFormat="1" applyFont="1" applyFill="1" applyBorder="1" applyAlignment="1">
      <alignment horizontal="center" vertical="center" wrapText="1"/>
    </xf>
    <xf numFmtId="165" fontId="17" fillId="4" borderId="7" xfId="2" applyNumberFormat="1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0" fontId="17" fillId="3" borderId="5" xfId="2" applyNumberFormat="1" applyFont="1" applyFill="1" applyBorder="1" applyAlignment="1">
      <alignment horizontal="center" vertical="center" wrapText="1"/>
    </xf>
    <xf numFmtId="0" fontId="17" fillId="3" borderId="7" xfId="2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17" fillId="4" borderId="2" xfId="2" applyNumberFormat="1" applyFont="1" applyFill="1" applyBorder="1" applyAlignment="1">
      <alignment horizontal="center" vertical="center"/>
    </xf>
    <xf numFmtId="0" fontId="17" fillId="4" borderId="3" xfId="2" applyNumberFormat="1" applyFont="1" applyFill="1" applyBorder="1" applyAlignment="1">
      <alignment horizontal="center" vertical="center"/>
    </xf>
    <xf numFmtId="0" fontId="17" fillId="4" borderId="4" xfId="2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/>
    </xf>
    <xf numFmtId="0" fontId="17" fillId="4" borderId="1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7" fillId="3" borderId="1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17" fillId="3" borderId="5" xfId="2" applyNumberFormat="1" applyFont="1" applyFill="1" applyBorder="1" applyAlignment="1">
      <alignment horizontal="center" vertical="center"/>
    </xf>
    <xf numFmtId="0" fontId="17" fillId="3" borderId="7" xfId="2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7" fillId="2" borderId="5" xfId="2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10" fillId="2" borderId="0" xfId="3" applyFont="1" applyFill="1" applyBorder="1" applyAlignment="1">
      <alignment horizontal="left" vertical="center" wrapText="1"/>
    </xf>
    <xf numFmtId="0" fontId="7" fillId="2" borderId="0" xfId="4" applyFont="1" applyFill="1" applyAlignment="1">
      <alignment horizontal="left"/>
    </xf>
    <xf numFmtId="165" fontId="17" fillId="4" borderId="1" xfId="2" applyNumberFormat="1" applyFont="1" applyFill="1" applyBorder="1" applyAlignment="1">
      <alignment horizontal="center" vertical="center" wrapText="1"/>
    </xf>
    <xf numFmtId="3" fontId="17" fillId="3" borderId="1" xfId="2" applyNumberFormat="1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1" xfId="2" applyNumberFormat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left" vertical="center" wrapText="1"/>
    </xf>
    <xf numFmtId="0" fontId="17" fillId="3" borderId="4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left" vertical="center" wrapText="1"/>
    </xf>
    <xf numFmtId="0" fontId="17" fillId="2" borderId="6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7" fillId="4" borderId="1" xfId="2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/>
    </xf>
    <xf numFmtId="0" fontId="17" fillId="2" borderId="11" xfId="2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/>
    </xf>
    <xf numFmtId="3" fontId="17" fillId="3" borderId="1" xfId="2" applyNumberFormat="1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7" fillId="4" borderId="1" xfId="2" applyNumberFormat="1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left" vertical="center"/>
    </xf>
  </cellXfs>
  <cellStyles count="7">
    <cellStyle name="Millares" xfId="6" builtinId="3"/>
    <cellStyle name="Normal" xfId="0" builtinId="0"/>
    <cellStyle name="Normal 2" xfId="4"/>
    <cellStyle name="Normal 2 2" xfId="2"/>
    <cellStyle name="Normal 2 3" xfId="5"/>
    <cellStyle name="Normal 6" xfId="3"/>
    <cellStyle name="Porcentaje" xfId="1" builtinId="5"/>
  </cellStyles>
  <dxfs count="0"/>
  <tableStyles count="0" defaultTableStyle="TableStyleMedium2" defaultPivotStyle="PivotStyleLight16"/>
  <colors>
    <mruColors>
      <color rgb="FF82B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7"/>
  <sheetViews>
    <sheetView tabSelected="1" zoomScaleNormal="100" workbookViewId="0">
      <selection activeCell="B23" sqref="B23:M23"/>
    </sheetView>
  </sheetViews>
  <sheetFormatPr baseColWidth="10" defaultColWidth="11.42578125" defaultRowHeight="11.25" x14ac:dyDescent="0.2"/>
  <cols>
    <col min="1" max="1" width="3.7109375" style="1" customWidth="1"/>
    <col min="2" max="2" width="7.140625" style="1" customWidth="1"/>
    <col min="3" max="3" width="21" style="1" customWidth="1"/>
    <col min="4" max="4" width="13.140625" style="1" bestFit="1" customWidth="1"/>
    <col min="5" max="5" width="10.140625" style="1" customWidth="1"/>
    <col min="6" max="6" width="9.85546875" style="1" customWidth="1"/>
    <col min="7" max="7" width="14" style="1" customWidth="1"/>
    <col min="8" max="8" width="9.7109375" style="1" customWidth="1"/>
    <col min="9" max="9" width="9.42578125" style="1" customWidth="1"/>
    <col min="10" max="11" width="13" style="1" customWidth="1"/>
    <col min="12" max="12" width="11.5703125" style="1" customWidth="1"/>
    <col min="13" max="13" width="16.85546875" style="1" customWidth="1"/>
    <col min="14" max="16384" width="11.42578125" style="1"/>
  </cols>
  <sheetData>
    <row r="2" spans="2:15" ht="15" x14ac:dyDescent="0.25">
      <c r="B2" s="88" t="s">
        <v>86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5" ht="15" x14ac:dyDescent="0.25">
      <c r="B3" s="52" t="s">
        <v>97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15" x14ac:dyDescent="0.25">
      <c r="B4" s="4" t="s">
        <v>94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2:15" ht="15" customHeight="1" x14ac:dyDescent="0.2">
      <c r="B6" s="73" t="s">
        <v>42</v>
      </c>
      <c r="C6" s="74"/>
      <c r="D6" s="89" t="s">
        <v>66</v>
      </c>
      <c r="E6" s="90"/>
      <c r="F6" s="91"/>
      <c r="G6" s="89" t="s">
        <v>71</v>
      </c>
      <c r="H6" s="90"/>
      <c r="I6" s="91"/>
      <c r="J6" s="79" t="s">
        <v>109</v>
      </c>
      <c r="K6" s="79" t="s">
        <v>72</v>
      </c>
      <c r="L6" s="79" t="s">
        <v>73</v>
      </c>
      <c r="M6" s="79" t="s">
        <v>110</v>
      </c>
    </row>
    <row r="7" spans="2:15" ht="15" customHeight="1" x14ac:dyDescent="0.2">
      <c r="B7" s="75"/>
      <c r="C7" s="76"/>
      <c r="D7" s="72" t="s">
        <v>82</v>
      </c>
      <c r="E7" s="72" t="s">
        <v>83</v>
      </c>
      <c r="F7" s="85" t="s">
        <v>1</v>
      </c>
      <c r="G7" s="72" t="s">
        <v>82</v>
      </c>
      <c r="H7" s="72" t="s">
        <v>83</v>
      </c>
      <c r="I7" s="85" t="s">
        <v>1</v>
      </c>
      <c r="J7" s="80"/>
      <c r="K7" s="80"/>
      <c r="L7" s="80"/>
      <c r="M7" s="80"/>
    </row>
    <row r="8" spans="2:15" x14ac:dyDescent="0.2">
      <c r="B8" s="77"/>
      <c r="C8" s="78"/>
      <c r="D8" s="72"/>
      <c r="E8" s="72"/>
      <c r="F8" s="86"/>
      <c r="G8" s="72"/>
      <c r="H8" s="72"/>
      <c r="I8" s="86"/>
      <c r="J8" s="81"/>
      <c r="K8" s="81"/>
      <c r="L8" s="81"/>
      <c r="M8" s="81"/>
    </row>
    <row r="9" spans="2:15" ht="12" x14ac:dyDescent="0.2">
      <c r="B9" s="84" t="s">
        <v>43</v>
      </c>
      <c r="C9" s="84"/>
      <c r="D9" s="34">
        <v>193175</v>
      </c>
      <c r="E9" s="34">
        <v>101968</v>
      </c>
      <c r="F9" s="34">
        <v>295143</v>
      </c>
      <c r="G9" s="35">
        <v>151</v>
      </c>
      <c r="H9" s="35">
        <v>0</v>
      </c>
      <c r="I9" s="35">
        <v>151</v>
      </c>
      <c r="J9" s="36">
        <f>I9/$I$22</f>
        <v>1.8005127287903178E-3</v>
      </c>
      <c r="K9" s="37">
        <f>(G9-D9)/D9</f>
        <v>-0.99921832535265953</v>
      </c>
      <c r="L9" s="37">
        <f>(H9-E9)/E9</f>
        <v>-1</v>
      </c>
      <c r="M9" s="36">
        <f>(I9-F9)/F9</f>
        <v>-0.99948838359710379</v>
      </c>
      <c r="O9" s="28"/>
    </row>
    <row r="10" spans="2:15" ht="12" x14ac:dyDescent="0.2">
      <c r="B10" s="84" t="s">
        <v>52</v>
      </c>
      <c r="C10" s="84"/>
      <c r="D10" s="34">
        <v>7437</v>
      </c>
      <c r="E10" s="34">
        <v>6022</v>
      </c>
      <c r="F10" s="34">
        <v>13459</v>
      </c>
      <c r="G10" s="35">
        <v>151</v>
      </c>
      <c r="H10" s="35">
        <v>12</v>
      </c>
      <c r="I10" s="35">
        <v>163</v>
      </c>
      <c r="J10" s="36">
        <f t="shared" ref="J10:J22" si="0">I10/$I$22</f>
        <v>1.943599833065045E-3</v>
      </c>
      <c r="K10" s="37">
        <f t="shared" ref="K10:K22" si="1">(G10-D10)/D10</f>
        <v>-0.97969611402447221</v>
      </c>
      <c r="L10" s="37">
        <f t="shared" ref="L10:L22" si="2">(H10-E10)/E10</f>
        <v>-0.99800730654267689</v>
      </c>
      <c r="M10" s="36">
        <f t="shared" ref="M10:M22" si="3">(I10-F10)/F10</f>
        <v>-0.98788914481016421</v>
      </c>
      <c r="O10" s="28"/>
    </row>
    <row r="11" spans="2:15" ht="12" x14ac:dyDescent="0.2">
      <c r="B11" s="84" t="s">
        <v>6</v>
      </c>
      <c r="C11" s="84"/>
      <c r="D11" s="34">
        <v>14419</v>
      </c>
      <c r="E11" s="34">
        <v>1194</v>
      </c>
      <c r="F11" s="34">
        <v>15613</v>
      </c>
      <c r="G11" s="35">
        <v>80</v>
      </c>
      <c r="H11" s="35">
        <v>0</v>
      </c>
      <c r="I11" s="35">
        <v>80</v>
      </c>
      <c r="J11" s="36">
        <f t="shared" si="0"/>
        <v>9.5391402849818161E-4</v>
      </c>
      <c r="K11" s="37">
        <f t="shared" si="1"/>
        <v>-0.99445176503224908</v>
      </c>
      <c r="L11" s="37">
        <f t="shared" si="2"/>
        <v>-1</v>
      </c>
      <c r="M11" s="36">
        <f t="shared" si="3"/>
        <v>-0.99487606481778001</v>
      </c>
      <c r="O11" s="28"/>
    </row>
    <row r="12" spans="2:15" ht="12" x14ac:dyDescent="0.2">
      <c r="B12" s="84" t="s">
        <v>44</v>
      </c>
      <c r="C12" s="84"/>
      <c r="D12" s="34">
        <v>1819</v>
      </c>
      <c r="E12" s="34">
        <v>10</v>
      </c>
      <c r="F12" s="34">
        <v>1829</v>
      </c>
      <c r="G12" s="35">
        <v>43</v>
      </c>
      <c r="H12" s="35">
        <v>0</v>
      </c>
      <c r="I12" s="35">
        <v>43</v>
      </c>
      <c r="J12" s="36">
        <f t="shared" si="0"/>
        <v>5.1272879031777265E-4</v>
      </c>
      <c r="K12" s="37">
        <f t="shared" si="1"/>
        <v>-0.97636063771302917</v>
      </c>
      <c r="L12" s="37">
        <f t="shared" si="2"/>
        <v>-1</v>
      </c>
      <c r="M12" s="36">
        <f t="shared" si="3"/>
        <v>-0.97648988518316016</v>
      </c>
      <c r="O12" s="28"/>
    </row>
    <row r="13" spans="2:15" ht="12" x14ac:dyDescent="0.2">
      <c r="B13" s="84" t="s">
        <v>14</v>
      </c>
      <c r="C13" s="84"/>
      <c r="D13" s="34">
        <v>7851</v>
      </c>
      <c r="E13" s="34">
        <v>21</v>
      </c>
      <c r="F13" s="34">
        <v>7872</v>
      </c>
      <c r="G13" s="35">
        <v>0</v>
      </c>
      <c r="H13" s="35">
        <v>0</v>
      </c>
      <c r="I13" s="35">
        <v>0</v>
      </c>
      <c r="J13" s="36">
        <f t="shared" si="0"/>
        <v>0</v>
      </c>
      <c r="K13" s="37">
        <f t="shared" si="1"/>
        <v>-1</v>
      </c>
      <c r="L13" s="37">
        <f t="shared" si="2"/>
        <v>-1</v>
      </c>
      <c r="M13" s="36">
        <f t="shared" si="3"/>
        <v>-1</v>
      </c>
      <c r="O13" s="28"/>
    </row>
    <row r="14" spans="2:15" ht="12" x14ac:dyDescent="0.2">
      <c r="B14" s="84" t="s">
        <v>45</v>
      </c>
      <c r="C14" s="84"/>
      <c r="D14" s="34">
        <v>97031</v>
      </c>
      <c r="E14" s="34">
        <v>5319</v>
      </c>
      <c r="F14" s="34">
        <v>102350</v>
      </c>
      <c r="G14" s="35">
        <v>4618</v>
      </c>
      <c r="H14" s="35">
        <v>63</v>
      </c>
      <c r="I14" s="35">
        <v>4681</v>
      </c>
      <c r="J14" s="36">
        <f t="shared" si="0"/>
        <v>5.5815894592499853E-2</v>
      </c>
      <c r="K14" s="37">
        <f t="shared" si="1"/>
        <v>-0.95240696272325343</v>
      </c>
      <c r="L14" s="37">
        <f t="shared" si="2"/>
        <v>-0.98815566835871405</v>
      </c>
      <c r="M14" s="36">
        <f t="shared" si="3"/>
        <v>-0.95426477772349783</v>
      </c>
      <c r="O14" s="28"/>
    </row>
    <row r="15" spans="2:15" ht="12" x14ac:dyDescent="0.2">
      <c r="B15" s="82" t="s">
        <v>46</v>
      </c>
      <c r="C15" s="83"/>
      <c r="D15" s="34">
        <v>10160</v>
      </c>
      <c r="E15" s="34">
        <v>92</v>
      </c>
      <c r="F15" s="34">
        <v>10252</v>
      </c>
      <c r="G15" s="35">
        <v>8</v>
      </c>
      <c r="H15" s="35">
        <v>0</v>
      </c>
      <c r="I15" s="35">
        <v>8</v>
      </c>
      <c r="J15" s="36">
        <f t="shared" si="0"/>
        <v>9.5391402849818156E-5</v>
      </c>
      <c r="K15" s="37">
        <f t="shared" si="1"/>
        <v>-0.99921259842519683</v>
      </c>
      <c r="L15" s="37">
        <f t="shared" si="2"/>
        <v>-1</v>
      </c>
      <c r="M15" s="36">
        <f t="shared" si="3"/>
        <v>-0.99921966445571597</v>
      </c>
      <c r="O15" s="28"/>
    </row>
    <row r="16" spans="2:15" ht="12" x14ac:dyDescent="0.2">
      <c r="B16" s="82" t="s">
        <v>47</v>
      </c>
      <c r="C16" s="83"/>
      <c r="D16" s="34">
        <v>1164</v>
      </c>
      <c r="E16" s="34">
        <v>10</v>
      </c>
      <c r="F16" s="34">
        <v>1174</v>
      </c>
      <c r="G16" s="35">
        <v>0</v>
      </c>
      <c r="H16" s="35">
        <v>0</v>
      </c>
      <c r="I16" s="35">
        <v>0</v>
      </c>
      <c r="J16" s="36">
        <f t="shared" si="0"/>
        <v>0</v>
      </c>
      <c r="K16" s="37">
        <f t="shared" si="1"/>
        <v>-1</v>
      </c>
      <c r="L16" s="37">
        <f t="shared" si="2"/>
        <v>-1</v>
      </c>
      <c r="M16" s="36">
        <f t="shared" si="3"/>
        <v>-1</v>
      </c>
      <c r="O16" s="28"/>
    </row>
    <row r="17" spans="2:15" ht="12" x14ac:dyDescent="0.2">
      <c r="B17" s="82" t="s">
        <v>49</v>
      </c>
      <c r="C17" s="83"/>
      <c r="D17" s="34">
        <v>69629</v>
      </c>
      <c r="E17" s="34">
        <v>1268</v>
      </c>
      <c r="F17" s="34">
        <v>70897</v>
      </c>
      <c r="G17" s="35">
        <v>80</v>
      </c>
      <c r="H17" s="35">
        <v>0</v>
      </c>
      <c r="I17" s="35">
        <v>80</v>
      </c>
      <c r="J17" s="36">
        <f t="shared" si="0"/>
        <v>9.5391402849818161E-4</v>
      </c>
      <c r="K17" s="37">
        <f t="shared" si="1"/>
        <v>-0.99885105344037683</v>
      </c>
      <c r="L17" s="37">
        <f t="shared" si="2"/>
        <v>-1</v>
      </c>
      <c r="M17" s="36">
        <f t="shared" si="3"/>
        <v>-0.99887160246554862</v>
      </c>
      <c r="O17" s="28"/>
    </row>
    <row r="18" spans="2:15" ht="12" x14ac:dyDescent="0.2">
      <c r="B18" s="82" t="s">
        <v>48</v>
      </c>
      <c r="C18" s="83"/>
      <c r="D18" s="34">
        <v>10314</v>
      </c>
      <c r="E18" s="34">
        <v>179</v>
      </c>
      <c r="F18" s="34">
        <v>10493</v>
      </c>
      <c r="G18" s="35">
        <v>0</v>
      </c>
      <c r="H18" s="35">
        <v>0</v>
      </c>
      <c r="I18" s="35">
        <v>0</v>
      </c>
      <c r="J18" s="36">
        <f t="shared" si="0"/>
        <v>0</v>
      </c>
      <c r="K18" s="37">
        <f t="shared" si="1"/>
        <v>-1</v>
      </c>
      <c r="L18" s="37">
        <f t="shared" si="2"/>
        <v>-1</v>
      </c>
      <c r="M18" s="36">
        <f t="shared" si="3"/>
        <v>-1</v>
      </c>
      <c r="O18" s="28"/>
    </row>
    <row r="19" spans="2:15" ht="12" x14ac:dyDescent="0.2">
      <c r="B19" s="84" t="s">
        <v>50</v>
      </c>
      <c r="C19" s="84"/>
      <c r="D19" s="34">
        <v>91159</v>
      </c>
      <c r="E19" s="34">
        <v>2475</v>
      </c>
      <c r="F19" s="34">
        <v>93634</v>
      </c>
      <c r="G19" s="35">
        <v>955</v>
      </c>
      <c r="H19" s="35">
        <v>8</v>
      </c>
      <c r="I19" s="35">
        <v>963</v>
      </c>
      <c r="J19" s="36">
        <f t="shared" si="0"/>
        <v>1.148274011804686E-2</v>
      </c>
      <c r="K19" s="37">
        <f t="shared" si="1"/>
        <v>-0.98952379907633914</v>
      </c>
      <c r="L19" s="37">
        <f t="shared" si="2"/>
        <v>-0.99676767676767675</v>
      </c>
      <c r="M19" s="36">
        <f t="shared" si="3"/>
        <v>-0.98971527436614903</v>
      </c>
      <c r="O19" s="28"/>
    </row>
    <row r="20" spans="2:15" ht="12" x14ac:dyDescent="0.2">
      <c r="B20" s="84" t="s">
        <v>117</v>
      </c>
      <c r="C20" s="84"/>
      <c r="D20" s="34">
        <v>36407</v>
      </c>
      <c r="E20" s="34">
        <v>1241</v>
      </c>
      <c r="F20" s="34">
        <v>37648</v>
      </c>
      <c r="G20" s="35">
        <v>253</v>
      </c>
      <c r="H20" s="35">
        <v>1</v>
      </c>
      <c r="I20" s="35">
        <v>254</v>
      </c>
      <c r="J20" s="36">
        <f t="shared" si="0"/>
        <v>3.0286770404817265E-3</v>
      </c>
      <c r="K20" s="37">
        <f t="shared" si="1"/>
        <v>-0.99305078693657811</v>
      </c>
      <c r="L20" s="37">
        <f t="shared" si="2"/>
        <v>-0.9991941982272361</v>
      </c>
      <c r="M20" s="36">
        <f t="shared" si="3"/>
        <v>-0.99325329366765835</v>
      </c>
      <c r="O20" s="28"/>
    </row>
    <row r="21" spans="2:15" ht="12" x14ac:dyDescent="0.2">
      <c r="B21" s="84" t="s">
        <v>51</v>
      </c>
      <c r="C21" s="84"/>
      <c r="D21" s="34">
        <v>142213</v>
      </c>
      <c r="E21" s="34">
        <v>8209</v>
      </c>
      <c r="F21" s="34">
        <v>150422</v>
      </c>
      <c r="G21" s="35">
        <v>76309</v>
      </c>
      <c r="H21" s="35">
        <v>1133</v>
      </c>
      <c r="I21" s="35">
        <v>77442</v>
      </c>
      <c r="J21" s="36">
        <f t="shared" si="0"/>
        <v>0.92341262743695229</v>
      </c>
      <c r="K21" s="37">
        <f t="shared" si="1"/>
        <v>-0.46341754973174043</v>
      </c>
      <c r="L21" s="37">
        <f t="shared" si="2"/>
        <v>-0.86198075283225728</v>
      </c>
      <c r="M21" s="36">
        <f t="shared" si="3"/>
        <v>-0.48516839292124825</v>
      </c>
      <c r="O21" s="28"/>
    </row>
    <row r="22" spans="2:15" ht="12" x14ac:dyDescent="0.2">
      <c r="B22" s="93" t="s">
        <v>108</v>
      </c>
      <c r="C22" s="93"/>
      <c r="D22" s="38">
        <v>682778</v>
      </c>
      <c r="E22" s="38">
        <v>128008</v>
      </c>
      <c r="F22" s="38">
        <v>810786</v>
      </c>
      <c r="G22" s="38">
        <v>82648</v>
      </c>
      <c r="H22" s="38">
        <v>1217</v>
      </c>
      <c r="I22" s="38">
        <v>83865</v>
      </c>
      <c r="J22" s="39">
        <f t="shared" si="0"/>
        <v>1</v>
      </c>
      <c r="K22" s="39">
        <f t="shared" si="1"/>
        <v>-0.87895333475888204</v>
      </c>
      <c r="L22" s="39">
        <f t="shared" si="2"/>
        <v>-0.99049278170114363</v>
      </c>
      <c r="M22" s="39">
        <f t="shared" si="3"/>
        <v>-0.89656333483804607</v>
      </c>
      <c r="O22" s="28"/>
    </row>
    <row r="23" spans="2:15" x14ac:dyDescent="0.2">
      <c r="B23" s="92" t="s">
        <v>102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2:15" x14ac:dyDescent="0.2">
      <c r="B24" s="71" t="s">
        <v>84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2:15" x14ac:dyDescent="0.2">
      <c r="B25" s="71" t="s">
        <v>85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2:15" ht="15" customHeight="1" x14ac:dyDescent="0.2"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2:15" x14ac:dyDescent="0.2">
      <c r="D27" s="31"/>
      <c r="E27" s="31"/>
      <c r="F27" s="31"/>
      <c r="G27" s="31"/>
      <c r="H27" s="31"/>
      <c r="I27" s="31"/>
    </row>
    <row r="28" spans="2:15" x14ac:dyDescent="0.2">
      <c r="D28" s="2"/>
      <c r="E28" s="2"/>
      <c r="F28" s="2"/>
      <c r="G28" s="2"/>
      <c r="H28" s="2"/>
      <c r="I28" s="2"/>
      <c r="J28" s="2"/>
    </row>
    <row r="29" spans="2:15" x14ac:dyDescent="0.2">
      <c r="D29" s="2"/>
      <c r="E29" s="2"/>
      <c r="F29" s="2"/>
      <c r="G29" s="2"/>
      <c r="H29" s="2"/>
      <c r="I29" s="2"/>
      <c r="J29" s="2"/>
    </row>
    <row r="30" spans="2:15" x14ac:dyDescent="0.2">
      <c r="D30" s="2"/>
      <c r="E30" s="2"/>
      <c r="F30" s="2"/>
      <c r="G30" s="2"/>
      <c r="H30" s="2"/>
      <c r="I30" s="2"/>
      <c r="J30" s="2"/>
    </row>
    <row r="31" spans="2:15" x14ac:dyDescent="0.2">
      <c r="D31" s="2"/>
      <c r="E31" s="2"/>
      <c r="F31" s="2"/>
      <c r="G31" s="2"/>
      <c r="H31" s="2"/>
      <c r="I31" s="2"/>
      <c r="J31" s="2"/>
    </row>
    <row r="32" spans="2:15" x14ac:dyDescent="0.2">
      <c r="D32" s="2"/>
      <c r="E32" s="2"/>
      <c r="F32" s="2"/>
      <c r="G32" s="2"/>
      <c r="H32" s="2"/>
      <c r="I32" s="2"/>
      <c r="J32" s="2"/>
    </row>
    <row r="33" spans="4:10" x14ac:dyDescent="0.2">
      <c r="D33" s="2"/>
      <c r="E33" s="2"/>
      <c r="F33" s="2"/>
      <c r="G33" s="2"/>
      <c r="H33" s="2"/>
      <c r="I33" s="2"/>
      <c r="J33" s="2"/>
    </row>
    <row r="34" spans="4:10" x14ac:dyDescent="0.2">
      <c r="D34" s="2"/>
      <c r="E34" s="2"/>
      <c r="F34" s="2"/>
      <c r="G34" s="2"/>
      <c r="H34" s="2"/>
      <c r="I34" s="2"/>
      <c r="J34" s="2"/>
    </row>
    <row r="35" spans="4:10" x14ac:dyDescent="0.2">
      <c r="D35" s="2"/>
      <c r="E35" s="2"/>
      <c r="F35" s="2"/>
      <c r="G35" s="2"/>
      <c r="H35" s="2"/>
      <c r="I35" s="2"/>
      <c r="J35" s="2"/>
    </row>
    <row r="36" spans="4:10" x14ac:dyDescent="0.2">
      <c r="D36" s="2"/>
      <c r="E36" s="2"/>
      <c r="F36" s="2"/>
      <c r="G36" s="2"/>
      <c r="H36" s="2"/>
      <c r="I36" s="2"/>
      <c r="J36" s="2"/>
    </row>
    <row r="37" spans="4:10" x14ac:dyDescent="0.2">
      <c r="D37" s="2"/>
      <c r="E37" s="2"/>
      <c r="F37" s="2"/>
      <c r="G37" s="2"/>
      <c r="H37" s="2"/>
      <c r="I37" s="2"/>
      <c r="J37" s="2"/>
    </row>
    <row r="38" spans="4:10" x14ac:dyDescent="0.2">
      <c r="D38" s="2"/>
      <c r="E38" s="2"/>
      <c r="F38" s="2"/>
      <c r="G38" s="2"/>
      <c r="H38" s="2"/>
      <c r="I38" s="2"/>
      <c r="J38" s="2"/>
    </row>
    <row r="39" spans="4:10" x14ac:dyDescent="0.2">
      <c r="D39" s="2"/>
      <c r="E39" s="2"/>
      <c r="F39" s="2"/>
      <c r="G39" s="2"/>
      <c r="H39" s="2"/>
      <c r="I39" s="2"/>
      <c r="J39" s="2"/>
    </row>
    <row r="40" spans="4:10" x14ac:dyDescent="0.2">
      <c r="D40" s="2"/>
      <c r="E40" s="2"/>
      <c r="F40" s="2"/>
      <c r="G40" s="2"/>
      <c r="H40" s="2"/>
      <c r="I40" s="2"/>
      <c r="J40" s="2"/>
    </row>
    <row r="41" spans="4:10" x14ac:dyDescent="0.2">
      <c r="D41" s="2"/>
      <c r="E41" s="2"/>
      <c r="F41" s="2"/>
      <c r="G41" s="2"/>
      <c r="H41" s="2"/>
      <c r="I41" s="2"/>
      <c r="J41" s="2"/>
    </row>
    <row r="42" spans="4:10" x14ac:dyDescent="0.2">
      <c r="D42" s="2"/>
      <c r="E42" s="2"/>
      <c r="F42" s="2"/>
      <c r="G42" s="2"/>
      <c r="H42" s="2"/>
      <c r="I42" s="2"/>
      <c r="J42" s="2"/>
    </row>
    <row r="43" spans="4:10" x14ac:dyDescent="0.2">
      <c r="D43" s="2"/>
      <c r="E43" s="2"/>
      <c r="F43" s="2"/>
      <c r="G43" s="2"/>
      <c r="H43" s="2"/>
      <c r="I43" s="2"/>
      <c r="J43" s="2"/>
    </row>
    <row r="44" spans="4:10" x14ac:dyDescent="0.2">
      <c r="D44" s="2"/>
      <c r="E44" s="2"/>
      <c r="F44" s="2"/>
      <c r="G44" s="2"/>
      <c r="H44" s="2"/>
      <c r="I44" s="2"/>
      <c r="J44" s="2"/>
    </row>
    <row r="45" spans="4:10" x14ac:dyDescent="0.2">
      <c r="D45" s="2"/>
      <c r="E45" s="2"/>
      <c r="F45" s="2"/>
      <c r="G45" s="2"/>
      <c r="H45" s="2"/>
      <c r="I45" s="2"/>
      <c r="J45" s="2"/>
    </row>
    <row r="46" spans="4:10" x14ac:dyDescent="0.2">
      <c r="D46" s="2"/>
      <c r="E46" s="2"/>
      <c r="F46" s="2"/>
      <c r="G46" s="2"/>
      <c r="H46" s="2"/>
      <c r="I46" s="2"/>
      <c r="J46" s="2"/>
    </row>
    <row r="47" spans="4:10" x14ac:dyDescent="0.2">
      <c r="D47" s="2"/>
      <c r="E47" s="2"/>
      <c r="F47" s="2"/>
      <c r="G47" s="2"/>
      <c r="H47" s="2"/>
      <c r="I47" s="2"/>
      <c r="J47" s="2"/>
    </row>
    <row r="48" spans="4:10" x14ac:dyDescent="0.2">
      <c r="D48" s="2"/>
      <c r="E48" s="2"/>
      <c r="F48" s="2"/>
      <c r="G48" s="2"/>
      <c r="H48" s="2"/>
      <c r="I48" s="2"/>
      <c r="J48" s="2"/>
    </row>
    <row r="49" spans="4:10" x14ac:dyDescent="0.2">
      <c r="D49" s="2"/>
      <c r="E49" s="2"/>
      <c r="F49" s="2"/>
      <c r="G49" s="2"/>
      <c r="H49" s="2"/>
      <c r="I49" s="2"/>
      <c r="J49" s="2"/>
    </row>
    <row r="50" spans="4:10" x14ac:dyDescent="0.2">
      <c r="D50" s="2"/>
      <c r="E50" s="2"/>
      <c r="F50" s="2"/>
      <c r="G50" s="2"/>
      <c r="H50" s="2"/>
      <c r="I50" s="2"/>
      <c r="J50" s="2"/>
    </row>
    <row r="51" spans="4:10" x14ac:dyDescent="0.2">
      <c r="D51" s="2"/>
      <c r="E51" s="2"/>
      <c r="F51" s="2"/>
      <c r="G51" s="2"/>
      <c r="H51" s="2"/>
      <c r="I51" s="2"/>
      <c r="J51" s="2"/>
    </row>
    <row r="52" spans="4:10" x14ac:dyDescent="0.2">
      <c r="D52" s="2"/>
      <c r="E52" s="2"/>
      <c r="F52" s="2"/>
      <c r="G52" s="2"/>
      <c r="H52" s="2"/>
      <c r="I52" s="2"/>
      <c r="J52" s="2"/>
    </row>
    <row r="53" spans="4:10" x14ac:dyDescent="0.2">
      <c r="D53" s="2"/>
      <c r="E53" s="2"/>
      <c r="F53" s="2"/>
      <c r="G53" s="2"/>
      <c r="H53" s="2"/>
      <c r="I53" s="2"/>
      <c r="J53" s="2"/>
    </row>
    <row r="54" spans="4:10" x14ac:dyDescent="0.2">
      <c r="D54" s="2"/>
      <c r="E54" s="2"/>
      <c r="F54" s="2"/>
      <c r="G54" s="2"/>
      <c r="H54" s="2"/>
      <c r="I54" s="2"/>
      <c r="J54" s="2"/>
    </row>
    <row r="55" spans="4:10" x14ac:dyDescent="0.2">
      <c r="D55" s="2"/>
      <c r="E55" s="2"/>
      <c r="F55" s="2"/>
      <c r="G55" s="2"/>
      <c r="H55" s="2"/>
      <c r="I55" s="2"/>
      <c r="J55" s="2"/>
    </row>
    <row r="56" spans="4:10" x14ac:dyDescent="0.2">
      <c r="D56" s="2"/>
      <c r="E56" s="2"/>
      <c r="F56" s="2"/>
      <c r="G56" s="2"/>
      <c r="H56" s="2"/>
      <c r="I56" s="2"/>
      <c r="J56" s="2"/>
    </row>
    <row r="57" spans="4:10" x14ac:dyDescent="0.2">
      <c r="D57" s="2"/>
      <c r="E57" s="2"/>
      <c r="F57" s="2"/>
      <c r="G57" s="2"/>
      <c r="H57" s="2"/>
      <c r="I57" s="2"/>
      <c r="J57" s="2"/>
    </row>
    <row r="58" spans="4:10" x14ac:dyDescent="0.2">
      <c r="D58" s="2"/>
      <c r="E58" s="2"/>
      <c r="F58" s="2"/>
      <c r="G58" s="2"/>
      <c r="H58" s="2"/>
      <c r="I58" s="2"/>
      <c r="J58" s="2"/>
    </row>
    <row r="59" spans="4:10" x14ac:dyDescent="0.2">
      <c r="D59" s="2"/>
      <c r="E59" s="2"/>
      <c r="F59" s="2"/>
      <c r="G59" s="2"/>
      <c r="H59" s="2"/>
      <c r="I59" s="2"/>
      <c r="J59" s="2"/>
    </row>
    <row r="60" spans="4:10" x14ac:dyDescent="0.2">
      <c r="D60" s="2"/>
      <c r="E60" s="2"/>
      <c r="F60" s="2"/>
      <c r="G60" s="2"/>
      <c r="H60" s="2"/>
      <c r="I60" s="2"/>
      <c r="J60" s="2"/>
    </row>
    <row r="61" spans="4:10" x14ac:dyDescent="0.2">
      <c r="D61" s="2"/>
      <c r="E61" s="2"/>
      <c r="F61" s="2"/>
      <c r="G61" s="2"/>
      <c r="H61" s="2"/>
      <c r="I61" s="2"/>
      <c r="J61" s="2"/>
    </row>
    <row r="62" spans="4:10" x14ac:dyDescent="0.2">
      <c r="D62" s="2"/>
      <c r="E62" s="2"/>
      <c r="F62" s="2"/>
      <c r="G62" s="2"/>
      <c r="H62" s="2"/>
      <c r="I62" s="2"/>
      <c r="J62" s="2"/>
    </row>
    <row r="63" spans="4:10" x14ac:dyDescent="0.2">
      <c r="D63" s="2"/>
      <c r="E63" s="2"/>
      <c r="F63" s="2"/>
      <c r="G63" s="2"/>
      <c r="H63" s="2"/>
      <c r="I63" s="2"/>
      <c r="J63" s="2"/>
    </row>
    <row r="64" spans="4:10" x14ac:dyDescent="0.2">
      <c r="D64" s="2"/>
      <c r="E64" s="2"/>
      <c r="F64" s="2"/>
      <c r="G64" s="2"/>
      <c r="H64" s="2"/>
      <c r="I64" s="2"/>
      <c r="J64" s="2"/>
    </row>
    <row r="65" spans="4:10" x14ac:dyDescent="0.2">
      <c r="D65" s="2"/>
      <c r="E65" s="2"/>
      <c r="F65" s="2"/>
      <c r="G65" s="2"/>
      <c r="H65" s="2"/>
      <c r="I65" s="2"/>
      <c r="J65" s="2"/>
    </row>
    <row r="66" spans="4:10" x14ac:dyDescent="0.2">
      <c r="D66" s="2"/>
      <c r="E66" s="2"/>
      <c r="F66" s="2"/>
      <c r="G66" s="2"/>
      <c r="H66" s="2"/>
      <c r="I66" s="2"/>
      <c r="J66" s="2"/>
    </row>
    <row r="67" spans="4:10" x14ac:dyDescent="0.2">
      <c r="D67" s="2"/>
      <c r="E67" s="2"/>
      <c r="F67" s="2"/>
      <c r="G67" s="2"/>
      <c r="H67" s="2"/>
      <c r="I67" s="2"/>
      <c r="J67" s="2"/>
    </row>
    <row r="68" spans="4:10" x14ac:dyDescent="0.2">
      <c r="D68" s="2"/>
      <c r="E68" s="2"/>
      <c r="F68" s="2"/>
      <c r="G68" s="2"/>
      <c r="H68" s="2"/>
      <c r="I68" s="2"/>
      <c r="J68" s="2"/>
    </row>
    <row r="69" spans="4:10" x14ac:dyDescent="0.2">
      <c r="D69" s="2"/>
      <c r="E69" s="2"/>
      <c r="F69" s="2"/>
      <c r="G69" s="2"/>
      <c r="H69" s="2"/>
      <c r="I69" s="2"/>
      <c r="J69" s="2"/>
    </row>
    <row r="70" spans="4:10" x14ac:dyDescent="0.2">
      <c r="D70" s="2"/>
      <c r="E70" s="2"/>
      <c r="F70" s="2"/>
      <c r="G70" s="2"/>
      <c r="H70" s="2"/>
      <c r="I70" s="2"/>
      <c r="J70" s="2"/>
    </row>
    <row r="71" spans="4:10" x14ac:dyDescent="0.2">
      <c r="D71" s="2"/>
      <c r="E71" s="2"/>
      <c r="F71" s="2"/>
      <c r="G71" s="2"/>
      <c r="H71" s="2"/>
      <c r="I71" s="2"/>
      <c r="J71" s="2"/>
    </row>
    <row r="72" spans="4:10" x14ac:dyDescent="0.2">
      <c r="D72" s="2"/>
      <c r="E72" s="2"/>
      <c r="F72" s="2"/>
      <c r="G72" s="2"/>
      <c r="H72" s="2"/>
      <c r="I72" s="2"/>
      <c r="J72" s="2"/>
    </row>
    <row r="73" spans="4:10" x14ac:dyDescent="0.2">
      <c r="D73" s="2"/>
      <c r="E73" s="2"/>
      <c r="F73" s="2"/>
      <c r="G73" s="2"/>
      <c r="H73" s="2"/>
      <c r="I73" s="2"/>
      <c r="J73" s="2"/>
    </row>
    <row r="74" spans="4:10" x14ac:dyDescent="0.2">
      <c r="D74" s="2"/>
      <c r="E74" s="2"/>
      <c r="F74" s="2"/>
      <c r="G74" s="2"/>
      <c r="H74" s="2"/>
      <c r="I74" s="2"/>
      <c r="J74" s="2"/>
    </row>
    <row r="75" spans="4:10" x14ac:dyDescent="0.2">
      <c r="D75" s="2"/>
      <c r="E75" s="2"/>
      <c r="F75" s="2"/>
      <c r="G75" s="2"/>
      <c r="H75" s="2"/>
      <c r="I75" s="2"/>
      <c r="J75" s="2"/>
    </row>
    <row r="76" spans="4:10" x14ac:dyDescent="0.2">
      <c r="D76" s="2"/>
      <c r="E76" s="2"/>
      <c r="F76" s="2"/>
      <c r="G76" s="2"/>
      <c r="H76" s="2"/>
      <c r="I76" s="2"/>
      <c r="J76" s="2"/>
    </row>
    <row r="77" spans="4:10" x14ac:dyDescent="0.2">
      <c r="D77" s="2"/>
      <c r="E77" s="2"/>
      <c r="F77" s="2"/>
      <c r="G77" s="2"/>
      <c r="H77" s="2"/>
      <c r="I77" s="2"/>
      <c r="J77" s="2"/>
    </row>
    <row r="78" spans="4:10" x14ac:dyDescent="0.2">
      <c r="D78" s="2"/>
      <c r="E78" s="2"/>
      <c r="F78" s="2"/>
      <c r="G78" s="2"/>
      <c r="H78" s="2"/>
      <c r="I78" s="2"/>
      <c r="J78" s="2"/>
    </row>
    <row r="79" spans="4:10" x14ac:dyDescent="0.2">
      <c r="D79" s="2"/>
      <c r="E79" s="2"/>
      <c r="F79" s="2"/>
      <c r="G79" s="2"/>
      <c r="H79" s="2"/>
      <c r="I79" s="2"/>
      <c r="J79" s="2"/>
    </row>
    <row r="80" spans="4:10" x14ac:dyDescent="0.2">
      <c r="D80" s="2"/>
      <c r="E80" s="2"/>
      <c r="F80" s="2"/>
      <c r="G80" s="2"/>
      <c r="H80" s="2"/>
      <c r="I80" s="2"/>
      <c r="J80" s="2"/>
    </row>
    <row r="81" spans="4:10" x14ac:dyDescent="0.2">
      <c r="D81" s="2"/>
      <c r="E81" s="2"/>
      <c r="F81" s="2"/>
      <c r="G81" s="2"/>
      <c r="H81" s="2"/>
      <c r="I81" s="2"/>
      <c r="J81" s="2"/>
    </row>
    <row r="82" spans="4:10" x14ac:dyDescent="0.2">
      <c r="D82" s="2"/>
      <c r="E82" s="2"/>
      <c r="F82" s="2"/>
      <c r="G82" s="2"/>
      <c r="H82" s="2"/>
      <c r="I82" s="2"/>
      <c r="J82" s="2"/>
    </row>
    <row r="83" spans="4:10" x14ac:dyDescent="0.2">
      <c r="D83" s="2"/>
      <c r="E83" s="2"/>
      <c r="F83" s="2"/>
      <c r="G83" s="2"/>
      <c r="H83" s="2"/>
      <c r="I83" s="2"/>
      <c r="J83" s="2"/>
    </row>
    <row r="84" spans="4:10" x14ac:dyDescent="0.2">
      <c r="D84" s="2"/>
      <c r="E84" s="2"/>
      <c r="F84" s="2"/>
      <c r="G84" s="2"/>
      <c r="H84" s="2"/>
      <c r="I84" s="2"/>
      <c r="J84" s="2"/>
    </row>
    <row r="85" spans="4:10" x14ac:dyDescent="0.2">
      <c r="D85" s="2"/>
      <c r="E85" s="2"/>
      <c r="F85" s="2"/>
      <c r="G85" s="2"/>
      <c r="H85" s="2"/>
      <c r="I85" s="2"/>
      <c r="J85" s="2"/>
    </row>
    <row r="86" spans="4:10" x14ac:dyDescent="0.2">
      <c r="D86" s="2"/>
      <c r="E86" s="2"/>
      <c r="F86" s="2"/>
      <c r="G86" s="2"/>
      <c r="H86" s="2"/>
      <c r="I86" s="2"/>
      <c r="J86" s="2"/>
    </row>
    <row r="87" spans="4:10" x14ac:dyDescent="0.2">
      <c r="D87" s="2"/>
      <c r="E87" s="2"/>
      <c r="F87" s="2"/>
      <c r="G87" s="2"/>
      <c r="H87" s="2"/>
      <c r="I87" s="2"/>
      <c r="J87" s="2"/>
    </row>
    <row r="88" spans="4:10" x14ac:dyDescent="0.2">
      <c r="D88" s="2"/>
      <c r="E88" s="2"/>
      <c r="F88" s="2"/>
      <c r="G88" s="2"/>
      <c r="H88" s="2"/>
      <c r="I88" s="2"/>
      <c r="J88" s="2"/>
    </row>
    <row r="89" spans="4:10" x14ac:dyDescent="0.2">
      <c r="D89" s="2"/>
      <c r="E89" s="2"/>
      <c r="F89" s="2"/>
      <c r="G89" s="2"/>
      <c r="H89" s="2"/>
      <c r="I89" s="2"/>
      <c r="J89" s="2"/>
    </row>
    <row r="90" spans="4:10" x14ac:dyDescent="0.2">
      <c r="D90" s="2"/>
      <c r="E90" s="2"/>
      <c r="F90" s="2"/>
      <c r="G90" s="2"/>
      <c r="H90" s="2"/>
      <c r="I90" s="2"/>
      <c r="J90" s="2"/>
    </row>
    <row r="91" spans="4:10" x14ac:dyDescent="0.2">
      <c r="D91" s="2"/>
      <c r="E91" s="2"/>
      <c r="F91" s="2"/>
      <c r="G91" s="2"/>
      <c r="H91" s="2"/>
      <c r="I91" s="2"/>
      <c r="J91" s="2"/>
    </row>
    <row r="92" spans="4:10" x14ac:dyDescent="0.2">
      <c r="D92" s="2"/>
      <c r="E92" s="2"/>
      <c r="F92" s="2"/>
      <c r="G92" s="2"/>
      <c r="H92" s="2"/>
      <c r="I92" s="2"/>
      <c r="J92" s="2"/>
    </row>
    <row r="93" spans="4:10" x14ac:dyDescent="0.2">
      <c r="D93" s="2"/>
      <c r="E93" s="2"/>
      <c r="F93" s="2"/>
      <c r="G93" s="2"/>
      <c r="H93" s="2"/>
      <c r="I93" s="2"/>
      <c r="J93" s="2"/>
    </row>
    <row r="94" spans="4:10" x14ac:dyDescent="0.2">
      <c r="D94" s="2"/>
      <c r="E94" s="2"/>
      <c r="F94" s="2"/>
      <c r="G94" s="2"/>
      <c r="H94" s="2"/>
      <c r="I94" s="2"/>
      <c r="J94" s="2"/>
    </row>
    <row r="95" spans="4:10" x14ac:dyDescent="0.2">
      <c r="D95" s="2"/>
      <c r="E95" s="2"/>
      <c r="F95" s="2"/>
      <c r="G95" s="2"/>
      <c r="H95" s="2"/>
      <c r="I95" s="2"/>
      <c r="J95" s="2"/>
    </row>
    <row r="96" spans="4:10" x14ac:dyDescent="0.2">
      <c r="D96" s="2"/>
      <c r="E96" s="2"/>
      <c r="F96" s="2"/>
      <c r="G96" s="2"/>
      <c r="H96" s="2"/>
      <c r="I96" s="2"/>
      <c r="J96" s="2"/>
    </row>
    <row r="97" spans="4:10" x14ac:dyDescent="0.2">
      <c r="D97" s="2"/>
      <c r="E97" s="2"/>
      <c r="F97" s="2"/>
      <c r="G97" s="2"/>
      <c r="H97" s="2"/>
      <c r="I97" s="2"/>
      <c r="J97" s="2"/>
    </row>
    <row r="98" spans="4:10" x14ac:dyDescent="0.2">
      <c r="D98" s="2"/>
      <c r="E98" s="2"/>
      <c r="F98" s="2"/>
      <c r="G98" s="2"/>
      <c r="H98" s="2"/>
      <c r="I98" s="2"/>
      <c r="J98" s="2"/>
    </row>
    <row r="99" spans="4:10" x14ac:dyDescent="0.2">
      <c r="D99" s="2"/>
      <c r="E99" s="2"/>
      <c r="F99" s="2"/>
      <c r="G99" s="2"/>
      <c r="H99" s="2"/>
      <c r="I99" s="2"/>
      <c r="J99" s="2"/>
    </row>
    <row r="100" spans="4:10" x14ac:dyDescent="0.2">
      <c r="D100" s="2"/>
      <c r="E100" s="2"/>
      <c r="F100" s="2"/>
      <c r="G100" s="2"/>
      <c r="H100" s="2"/>
      <c r="I100" s="2"/>
      <c r="J100" s="2"/>
    </row>
    <row r="101" spans="4:10" x14ac:dyDescent="0.2">
      <c r="D101" s="2"/>
      <c r="E101" s="2"/>
      <c r="F101" s="2"/>
      <c r="G101" s="2"/>
      <c r="H101" s="2"/>
      <c r="I101" s="2"/>
      <c r="J101" s="2"/>
    </row>
    <row r="102" spans="4:10" x14ac:dyDescent="0.2">
      <c r="D102" s="2"/>
      <c r="E102" s="2"/>
      <c r="F102" s="2"/>
      <c r="G102" s="2"/>
      <c r="H102" s="2"/>
      <c r="I102" s="2"/>
      <c r="J102" s="2"/>
    </row>
    <row r="103" spans="4:10" x14ac:dyDescent="0.2">
      <c r="D103" s="2"/>
      <c r="E103" s="2"/>
      <c r="F103" s="2"/>
      <c r="G103" s="2"/>
      <c r="H103" s="2"/>
      <c r="I103" s="2"/>
      <c r="J103" s="2"/>
    </row>
    <row r="104" spans="4:10" x14ac:dyDescent="0.2">
      <c r="D104" s="2"/>
      <c r="E104" s="2"/>
      <c r="F104" s="2"/>
      <c r="G104" s="2"/>
      <c r="H104" s="2"/>
      <c r="I104" s="2"/>
      <c r="J104" s="2"/>
    </row>
    <row r="105" spans="4:10" x14ac:dyDescent="0.2">
      <c r="D105" s="2"/>
      <c r="E105" s="2"/>
      <c r="F105" s="2"/>
      <c r="G105" s="2"/>
      <c r="H105" s="2"/>
      <c r="I105" s="2"/>
      <c r="J105" s="2"/>
    </row>
    <row r="106" spans="4:10" x14ac:dyDescent="0.2">
      <c r="D106" s="2"/>
      <c r="E106" s="2"/>
      <c r="F106" s="2"/>
      <c r="G106" s="2"/>
      <c r="H106" s="2"/>
      <c r="I106" s="2"/>
      <c r="J106" s="2"/>
    </row>
    <row r="107" spans="4:10" x14ac:dyDescent="0.2">
      <c r="D107" s="2"/>
      <c r="E107" s="2"/>
      <c r="F107" s="2"/>
      <c r="G107" s="2"/>
      <c r="H107" s="2"/>
      <c r="I107" s="2"/>
      <c r="J107" s="2"/>
    </row>
    <row r="108" spans="4:10" x14ac:dyDescent="0.2">
      <c r="D108" s="2"/>
      <c r="E108" s="2"/>
      <c r="F108" s="2"/>
      <c r="G108" s="2"/>
      <c r="H108" s="2"/>
      <c r="I108" s="2"/>
      <c r="J108" s="2"/>
    </row>
    <row r="109" spans="4:10" x14ac:dyDescent="0.2">
      <c r="D109" s="2"/>
      <c r="E109" s="2"/>
      <c r="F109" s="2"/>
      <c r="G109" s="2"/>
      <c r="H109" s="2"/>
      <c r="I109" s="2"/>
      <c r="J109" s="2"/>
    </row>
    <row r="110" spans="4:10" x14ac:dyDescent="0.2">
      <c r="D110" s="2"/>
      <c r="E110" s="2"/>
      <c r="F110" s="2"/>
      <c r="G110" s="2"/>
      <c r="H110" s="2"/>
      <c r="I110" s="2"/>
      <c r="J110" s="2"/>
    </row>
    <row r="111" spans="4:10" x14ac:dyDescent="0.2">
      <c r="D111" s="2"/>
      <c r="E111" s="2"/>
      <c r="F111" s="2"/>
      <c r="G111" s="2"/>
      <c r="H111" s="2"/>
      <c r="I111" s="2"/>
      <c r="J111" s="2"/>
    </row>
    <row r="112" spans="4:10" x14ac:dyDescent="0.2">
      <c r="D112" s="2"/>
      <c r="E112" s="2"/>
      <c r="F112" s="2"/>
      <c r="G112" s="2"/>
      <c r="H112" s="2"/>
      <c r="I112" s="2"/>
      <c r="J112" s="2"/>
    </row>
    <row r="113" spans="4:10" x14ac:dyDescent="0.2">
      <c r="D113" s="2"/>
      <c r="E113" s="2"/>
      <c r="F113" s="2"/>
      <c r="G113" s="2"/>
      <c r="H113" s="2"/>
      <c r="I113" s="2"/>
      <c r="J113" s="2"/>
    </row>
    <row r="114" spans="4:10" x14ac:dyDescent="0.2">
      <c r="D114" s="2"/>
      <c r="E114" s="2"/>
      <c r="F114" s="2"/>
      <c r="G114" s="2"/>
      <c r="H114" s="2"/>
      <c r="I114" s="2"/>
      <c r="J114" s="2"/>
    </row>
    <row r="115" spans="4:10" x14ac:dyDescent="0.2">
      <c r="D115" s="2"/>
      <c r="E115" s="2"/>
      <c r="F115" s="2"/>
      <c r="G115" s="2"/>
      <c r="H115" s="2"/>
      <c r="I115" s="2"/>
      <c r="J115" s="2"/>
    </row>
    <row r="116" spans="4:10" x14ac:dyDescent="0.2">
      <c r="D116" s="2"/>
      <c r="E116" s="2"/>
      <c r="F116" s="2"/>
      <c r="G116" s="2"/>
      <c r="H116" s="2"/>
      <c r="I116" s="2"/>
      <c r="J116" s="2"/>
    </row>
    <row r="117" spans="4:10" x14ac:dyDescent="0.2">
      <c r="D117" s="2"/>
      <c r="E117" s="2"/>
      <c r="F117" s="2"/>
      <c r="G117" s="2"/>
      <c r="H117" s="2"/>
      <c r="I117" s="2"/>
      <c r="J117" s="2"/>
    </row>
    <row r="118" spans="4:10" x14ac:dyDescent="0.2">
      <c r="D118" s="2"/>
      <c r="E118" s="2"/>
      <c r="F118" s="2"/>
      <c r="G118" s="2"/>
      <c r="H118" s="2"/>
      <c r="I118" s="2"/>
      <c r="J118" s="2"/>
    </row>
    <row r="119" spans="4:10" x14ac:dyDescent="0.2">
      <c r="D119" s="2"/>
      <c r="E119" s="2"/>
      <c r="F119" s="2"/>
      <c r="G119" s="2"/>
      <c r="H119" s="2"/>
      <c r="I119" s="2"/>
      <c r="J119" s="2"/>
    </row>
    <row r="120" spans="4:10" x14ac:dyDescent="0.2">
      <c r="D120" s="2"/>
      <c r="E120" s="2"/>
      <c r="F120" s="2"/>
      <c r="G120" s="2"/>
      <c r="H120" s="2"/>
      <c r="I120" s="2"/>
      <c r="J120" s="2"/>
    </row>
    <row r="121" spans="4:10" x14ac:dyDescent="0.2">
      <c r="D121" s="2"/>
      <c r="E121" s="2"/>
      <c r="F121" s="2"/>
      <c r="G121" s="2"/>
      <c r="H121" s="2"/>
      <c r="I121" s="2"/>
      <c r="J121" s="2"/>
    </row>
    <row r="122" spans="4:10" x14ac:dyDescent="0.2">
      <c r="D122" s="2"/>
      <c r="E122" s="2"/>
      <c r="F122" s="2"/>
      <c r="G122" s="2"/>
      <c r="H122" s="2"/>
      <c r="I122" s="2"/>
      <c r="J122" s="2"/>
    </row>
    <row r="123" spans="4:10" x14ac:dyDescent="0.2">
      <c r="D123" s="2"/>
      <c r="E123" s="2"/>
      <c r="F123" s="2"/>
      <c r="G123" s="2"/>
      <c r="H123" s="2"/>
      <c r="I123" s="2"/>
      <c r="J123" s="2"/>
    </row>
    <row r="124" spans="4:10" x14ac:dyDescent="0.2">
      <c r="D124" s="2"/>
      <c r="E124" s="2"/>
      <c r="F124" s="2"/>
      <c r="G124" s="2"/>
      <c r="H124" s="2"/>
      <c r="I124" s="2"/>
      <c r="J124" s="2"/>
    </row>
    <row r="125" spans="4:10" x14ac:dyDescent="0.2">
      <c r="D125" s="2"/>
      <c r="E125" s="2"/>
      <c r="F125" s="2"/>
      <c r="G125" s="2"/>
      <c r="H125" s="2"/>
      <c r="I125" s="2"/>
      <c r="J125" s="2"/>
    </row>
    <row r="126" spans="4:10" x14ac:dyDescent="0.2">
      <c r="D126" s="2"/>
      <c r="E126" s="2"/>
      <c r="F126" s="2"/>
      <c r="G126" s="2"/>
      <c r="H126" s="2"/>
      <c r="I126" s="2"/>
      <c r="J126" s="2"/>
    </row>
    <row r="127" spans="4:10" x14ac:dyDescent="0.2">
      <c r="D127" s="2"/>
      <c r="E127" s="2"/>
      <c r="F127" s="2"/>
      <c r="G127" s="2"/>
      <c r="H127" s="2"/>
      <c r="I127" s="2"/>
      <c r="J127" s="2"/>
    </row>
    <row r="128" spans="4:10" x14ac:dyDescent="0.2">
      <c r="D128" s="2"/>
      <c r="E128" s="2"/>
      <c r="F128" s="2"/>
      <c r="G128" s="2"/>
      <c r="H128" s="2"/>
      <c r="I128" s="2"/>
      <c r="J128" s="2"/>
    </row>
    <row r="129" spans="4:10" x14ac:dyDescent="0.2">
      <c r="D129" s="2"/>
      <c r="E129" s="2"/>
      <c r="F129" s="2"/>
      <c r="G129" s="2"/>
      <c r="H129" s="2"/>
      <c r="I129" s="2"/>
      <c r="J129" s="2"/>
    </row>
    <row r="130" spans="4:10" x14ac:dyDescent="0.2">
      <c r="D130" s="2"/>
      <c r="E130" s="2"/>
      <c r="F130" s="2"/>
      <c r="G130" s="2"/>
      <c r="H130" s="2"/>
      <c r="I130" s="2"/>
      <c r="J130" s="2"/>
    </row>
    <row r="131" spans="4:10" x14ac:dyDescent="0.2">
      <c r="D131" s="2"/>
      <c r="E131" s="2"/>
      <c r="F131" s="2"/>
      <c r="G131" s="2"/>
      <c r="H131" s="2"/>
      <c r="I131" s="2"/>
      <c r="J131" s="2"/>
    </row>
    <row r="132" spans="4:10" x14ac:dyDescent="0.2">
      <c r="D132" s="2"/>
      <c r="E132" s="2"/>
      <c r="F132" s="2"/>
      <c r="G132" s="2"/>
      <c r="H132" s="2"/>
      <c r="I132" s="2"/>
      <c r="J132" s="2"/>
    </row>
    <row r="133" spans="4:10" x14ac:dyDescent="0.2">
      <c r="D133" s="2"/>
      <c r="E133" s="2"/>
      <c r="F133" s="2"/>
      <c r="G133" s="2"/>
      <c r="H133" s="2"/>
      <c r="I133" s="2"/>
      <c r="J133" s="2"/>
    </row>
    <row r="134" spans="4:10" x14ac:dyDescent="0.2">
      <c r="D134" s="2"/>
      <c r="E134" s="2"/>
      <c r="F134" s="2"/>
      <c r="G134" s="2"/>
      <c r="H134" s="2"/>
      <c r="I134" s="2"/>
      <c r="J134" s="2"/>
    </row>
    <row r="135" spans="4:10" x14ac:dyDescent="0.2">
      <c r="D135" s="2"/>
      <c r="E135" s="2"/>
      <c r="F135" s="2"/>
      <c r="G135" s="2"/>
      <c r="H135" s="2"/>
      <c r="I135" s="2"/>
      <c r="J135" s="2"/>
    </row>
    <row r="136" spans="4:10" x14ac:dyDescent="0.2">
      <c r="D136" s="2"/>
      <c r="E136" s="2"/>
      <c r="F136" s="2"/>
      <c r="G136" s="2"/>
      <c r="H136" s="2"/>
      <c r="I136" s="2"/>
      <c r="J136" s="2"/>
    </row>
    <row r="137" spans="4:10" x14ac:dyDescent="0.2">
      <c r="D137" s="2"/>
      <c r="E137" s="2"/>
      <c r="F137" s="2"/>
      <c r="G137" s="2"/>
      <c r="H137" s="2"/>
      <c r="I137" s="2"/>
      <c r="J137" s="2"/>
    </row>
    <row r="138" spans="4:10" x14ac:dyDescent="0.2">
      <c r="D138" s="2"/>
      <c r="E138" s="2"/>
      <c r="F138" s="2"/>
      <c r="G138" s="2"/>
      <c r="H138" s="2"/>
      <c r="I138" s="2"/>
      <c r="J138" s="2"/>
    </row>
    <row r="139" spans="4:10" x14ac:dyDescent="0.2">
      <c r="D139" s="2"/>
      <c r="E139" s="2"/>
      <c r="F139" s="2"/>
      <c r="G139" s="2"/>
      <c r="H139" s="2"/>
      <c r="I139" s="2"/>
      <c r="J139" s="2"/>
    </row>
    <row r="140" spans="4:10" x14ac:dyDescent="0.2">
      <c r="D140" s="2"/>
      <c r="E140" s="2"/>
      <c r="F140" s="2"/>
      <c r="G140" s="2"/>
      <c r="H140" s="2"/>
      <c r="I140" s="2"/>
      <c r="J140" s="2"/>
    </row>
    <row r="141" spans="4:10" x14ac:dyDescent="0.2">
      <c r="D141" s="2"/>
      <c r="E141" s="2"/>
      <c r="F141" s="2"/>
      <c r="G141" s="2"/>
      <c r="H141" s="2"/>
      <c r="I141" s="2"/>
      <c r="J141" s="2"/>
    </row>
    <row r="142" spans="4:10" x14ac:dyDescent="0.2">
      <c r="D142" s="2"/>
      <c r="E142" s="2"/>
      <c r="F142" s="2"/>
      <c r="G142" s="2"/>
      <c r="H142" s="2"/>
      <c r="I142" s="2"/>
      <c r="J142" s="2"/>
    </row>
    <row r="143" spans="4:10" x14ac:dyDescent="0.2">
      <c r="D143" s="2"/>
      <c r="E143" s="2"/>
      <c r="F143" s="2"/>
      <c r="G143" s="2"/>
      <c r="H143" s="2"/>
      <c r="I143" s="2"/>
      <c r="J143" s="2"/>
    </row>
    <row r="144" spans="4:10" x14ac:dyDescent="0.2">
      <c r="D144" s="2"/>
      <c r="E144" s="2"/>
      <c r="F144" s="2"/>
      <c r="G144" s="2"/>
      <c r="H144" s="2"/>
      <c r="I144" s="2"/>
      <c r="J144" s="2"/>
    </row>
    <row r="145" spans="4:10" x14ac:dyDescent="0.2">
      <c r="D145" s="2"/>
      <c r="E145" s="2"/>
      <c r="F145" s="2"/>
      <c r="G145" s="2"/>
      <c r="H145" s="2"/>
      <c r="I145" s="2"/>
      <c r="J145" s="2"/>
    </row>
    <row r="146" spans="4:10" x14ac:dyDescent="0.2">
      <c r="D146" s="2"/>
      <c r="E146" s="2"/>
      <c r="F146" s="2"/>
      <c r="G146" s="2"/>
      <c r="H146" s="2"/>
      <c r="I146" s="2"/>
      <c r="J146" s="2"/>
    </row>
    <row r="147" spans="4:10" x14ac:dyDescent="0.2">
      <c r="D147" s="2"/>
      <c r="E147" s="2"/>
      <c r="F147" s="2"/>
      <c r="G147" s="2"/>
      <c r="H147" s="2"/>
      <c r="I147" s="2"/>
      <c r="J147" s="2"/>
    </row>
    <row r="148" spans="4:10" x14ac:dyDescent="0.2">
      <c r="D148" s="2"/>
      <c r="E148" s="2"/>
      <c r="F148" s="2"/>
      <c r="G148" s="2"/>
      <c r="H148" s="2"/>
      <c r="I148" s="2"/>
      <c r="J148" s="2"/>
    </row>
    <row r="149" spans="4:10" x14ac:dyDescent="0.2">
      <c r="D149" s="2"/>
      <c r="E149" s="2"/>
      <c r="F149" s="2"/>
      <c r="G149" s="2"/>
      <c r="H149" s="2"/>
      <c r="I149" s="2"/>
      <c r="J149" s="2"/>
    </row>
    <row r="150" spans="4:10" x14ac:dyDescent="0.2">
      <c r="D150" s="2"/>
      <c r="E150" s="2"/>
      <c r="F150" s="2"/>
      <c r="G150" s="2"/>
      <c r="H150" s="2"/>
      <c r="I150" s="2"/>
      <c r="J150" s="2"/>
    </row>
    <row r="151" spans="4:10" x14ac:dyDescent="0.2">
      <c r="D151" s="2"/>
      <c r="E151" s="2"/>
      <c r="F151" s="2"/>
      <c r="G151" s="2"/>
      <c r="H151" s="2"/>
      <c r="I151" s="2"/>
      <c r="J151" s="2"/>
    </row>
    <row r="152" spans="4:10" x14ac:dyDescent="0.2">
      <c r="D152" s="2"/>
      <c r="E152" s="2"/>
      <c r="F152" s="2"/>
      <c r="G152" s="2"/>
      <c r="H152" s="2"/>
      <c r="I152" s="2"/>
      <c r="J152" s="2"/>
    </row>
    <row r="153" spans="4:10" x14ac:dyDescent="0.2">
      <c r="D153" s="2"/>
      <c r="E153" s="2"/>
      <c r="F153" s="2"/>
      <c r="G153" s="2"/>
      <c r="H153" s="2"/>
      <c r="I153" s="2"/>
      <c r="J153" s="2"/>
    </row>
    <row r="154" spans="4:10" x14ac:dyDescent="0.2">
      <c r="D154" s="2"/>
      <c r="E154" s="2"/>
      <c r="F154" s="2"/>
      <c r="G154" s="2"/>
      <c r="H154" s="2"/>
      <c r="I154" s="2"/>
      <c r="J154" s="2"/>
    </row>
    <row r="155" spans="4:10" x14ac:dyDescent="0.2">
      <c r="D155" s="2"/>
      <c r="E155" s="2"/>
      <c r="F155" s="2"/>
      <c r="G155" s="2"/>
      <c r="H155" s="2"/>
      <c r="I155" s="2"/>
      <c r="J155" s="2"/>
    </row>
    <row r="156" spans="4:10" x14ac:dyDescent="0.2">
      <c r="D156" s="2"/>
      <c r="E156" s="2"/>
      <c r="F156" s="2"/>
      <c r="G156" s="2"/>
      <c r="H156" s="2"/>
      <c r="I156" s="2"/>
      <c r="J156" s="2"/>
    </row>
    <row r="157" spans="4:10" x14ac:dyDescent="0.2">
      <c r="D157" s="2"/>
      <c r="E157" s="2"/>
      <c r="F157" s="2"/>
      <c r="G157" s="2"/>
      <c r="H157" s="2"/>
      <c r="I157" s="2"/>
      <c r="J157" s="2"/>
    </row>
    <row r="158" spans="4:10" x14ac:dyDescent="0.2">
      <c r="D158" s="2"/>
      <c r="E158" s="2"/>
      <c r="F158" s="2"/>
      <c r="G158" s="2"/>
      <c r="H158" s="2"/>
      <c r="I158" s="2"/>
      <c r="J158" s="2"/>
    </row>
    <row r="159" spans="4:10" x14ac:dyDescent="0.2">
      <c r="D159" s="2"/>
      <c r="E159" s="2"/>
      <c r="F159" s="2"/>
      <c r="G159" s="2"/>
      <c r="H159" s="2"/>
      <c r="I159" s="2"/>
      <c r="J159" s="2"/>
    </row>
    <row r="160" spans="4:10" x14ac:dyDescent="0.2">
      <c r="D160" s="2"/>
      <c r="E160" s="2"/>
      <c r="F160" s="2"/>
      <c r="G160" s="2"/>
      <c r="H160" s="2"/>
      <c r="I160" s="2"/>
      <c r="J160" s="2"/>
    </row>
    <row r="161" spans="4:10" x14ac:dyDescent="0.2">
      <c r="D161" s="2"/>
      <c r="E161" s="2"/>
      <c r="F161" s="2"/>
      <c r="G161" s="2"/>
      <c r="H161" s="2"/>
      <c r="I161" s="2"/>
      <c r="J161" s="2"/>
    </row>
    <row r="162" spans="4:10" x14ac:dyDescent="0.2">
      <c r="D162" s="2"/>
      <c r="E162" s="2"/>
      <c r="F162" s="2"/>
      <c r="G162" s="2"/>
      <c r="H162" s="2"/>
      <c r="I162" s="2"/>
      <c r="J162" s="2"/>
    </row>
    <row r="163" spans="4:10" x14ac:dyDescent="0.2">
      <c r="D163" s="2"/>
      <c r="E163" s="2"/>
      <c r="F163" s="2"/>
      <c r="G163" s="2"/>
      <c r="H163" s="2"/>
      <c r="I163" s="2"/>
      <c r="J163" s="2"/>
    </row>
    <row r="164" spans="4:10" x14ac:dyDescent="0.2">
      <c r="D164" s="2"/>
      <c r="E164" s="2"/>
      <c r="F164" s="2"/>
      <c r="G164" s="2"/>
      <c r="H164" s="2"/>
      <c r="I164" s="2"/>
      <c r="J164" s="2"/>
    </row>
    <row r="165" spans="4:10" x14ac:dyDescent="0.2">
      <c r="D165" s="2"/>
      <c r="E165" s="2"/>
      <c r="F165" s="2"/>
      <c r="G165" s="2"/>
      <c r="H165" s="2"/>
      <c r="I165" s="2"/>
      <c r="J165" s="2"/>
    </row>
    <row r="166" spans="4:10" x14ac:dyDescent="0.2">
      <c r="D166" s="2"/>
      <c r="E166" s="2"/>
      <c r="F166" s="2"/>
      <c r="G166" s="2"/>
      <c r="H166" s="2"/>
      <c r="I166" s="2"/>
      <c r="J166" s="2"/>
    </row>
    <row r="167" spans="4:10" x14ac:dyDescent="0.2">
      <c r="D167" s="2"/>
      <c r="E167" s="2"/>
      <c r="F167" s="2"/>
      <c r="G167" s="2"/>
      <c r="H167" s="2"/>
      <c r="I167" s="2"/>
      <c r="J167" s="2"/>
    </row>
    <row r="168" spans="4:10" x14ac:dyDescent="0.2">
      <c r="D168" s="2"/>
      <c r="E168" s="2"/>
      <c r="F168" s="2"/>
      <c r="G168" s="2"/>
      <c r="H168" s="2"/>
      <c r="I168" s="2"/>
      <c r="J168" s="2"/>
    </row>
    <row r="169" spans="4:10" x14ac:dyDescent="0.2">
      <c r="D169" s="2"/>
      <c r="E169" s="2"/>
      <c r="F169" s="2"/>
      <c r="G169" s="2"/>
      <c r="H169" s="2"/>
      <c r="I169" s="2"/>
      <c r="J169" s="2"/>
    </row>
    <row r="170" spans="4:10" x14ac:dyDescent="0.2">
      <c r="D170" s="2"/>
      <c r="E170" s="2"/>
      <c r="F170" s="2"/>
      <c r="G170" s="2"/>
      <c r="H170" s="2"/>
      <c r="I170" s="2"/>
      <c r="J170" s="2"/>
    </row>
    <row r="171" spans="4:10" x14ac:dyDescent="0.2">
      <c r="D171" s="2"/>
      <c r="E171" s="2"/>
      <c r="F171" s="2"/>
      <c r="G171" s="2"/>
      <c r="H171" s="2"/>
      <c r="I171" s="2"/>
      <c r="J171" s="2"/>
    </row>
    <row r="172" spans="4:10" x14ac:dyDescent="0.2">
      <c r="D172" s="2"/>
      <c r="E172" s="2"/>
      <c r="F172" s="2"/>
      <c r="G172" s="2"/>
      <c r="H172" s="2"/>
      <c r="I172" s="2"/>
      <c r="J172" s="2"/>
    </row>
    <row r="173" spans="4:10" x14ac:dyDescent="0.2">
      <c r="D173" s="2"/>
      <c r="E173" s="2"/>
      <c r="F173" s="2"/>
      <c r="G173" s="2"/>
      <c r="H173" s="2"/>
      <c r="I173" s="2"/>
      <c r="J173" s="2"/>
    </row>
    <row r="174" spans="4:10" x14ac:dyDescent="0.2">
      <c r="D174" s="2"/>
      <c r="E174" s="2"/>
      <c r="F174" s="2"/>
      <c r="G174" s="2"/>
      <c r="H174" s="2"/>
      <c r="I174" s="2"/>
      <c r="J174" s="2"/>
    </row>
    <row r="175" spans="4:10" x14ac:dyDescent="0.2">
      <c r="D175" s="2"/>
      <c r="E175" s="2"/>
      <c r="F175" s="2"/>
      <c r="G175" s="2"/>
      <c r="H175" s="2"/>
      <c r="I175" s="2"/>
      <c r="J175" s="2"/>
    </row>
    <row r="176" spans="4:10" x14ac:dyDescent="0.2">
      <c r="D176" s="2"/>
      <c r="E176" s="2"/>
      <c r="F176" s="2"/>
      <c r="G176" s="2"/>
      <c r="H176" s="2"/>
      <c r="I176" s="2"/>
      <c r="J176" s="2"/>
    </row>
    <row r="177" spans="4:10" x14ac:dyDescent="0.2">
      <c r="D177" s="2"/>
      <c r="E177" s="2"/>
      <c r="F177" s="2"/>
      <c r="G177" s="2"/>
      <c r="H177" s="2"/>
      <c r="I177" s="2"/>
      <c r="J177" s="2"/>
    </row>
    <row r="178" spans="4:10" x14ac:dyDescent="0.2">
      <c r="D178" s="2"/>
      <c r="E178" s="2"/>
      <c r="F178" s="2"/>
      <c r="G178" s="2"/>
      <c r="H178" s="2"/>
      <c r="I178" s="2"/>
      <c r="J178" s="2"/>
    </row>
    <row r="179" spans="4:10" x14ac:dyDescent="0.2">
      <c r="D179" s="2"/>
      <c r="E179" s="2"/>
      <c r="F179" s="2"/>
      <c r="G179" s="2"/>
      <c r="H179" s="2"/>
      <c r="I179" s="2"/>
      <c r="J179" s="2"/>
    </row>
    <row r="180" spans="4:10" x14ac:dyDescent="0.2">
      <c r="D180" s="2"/>
      <c r="E180" s="2"/>
      <c r="F180" s="2"/>
      <c r="G180" s="2"/>
      <c r="H180" s="2"/>
      <c r="I180" s="2"/>
      <c r="J180" s="2"/>
    </row>
    <row r="181" spans="4:10" x14ac:dyDescent="0.2">
      <c r="D181" s="2"/>
      <c r="E181" s="2"/>
      <c r="F181" s="2"/>
      <c r="G181" s="2"/>
      <c r="H181" s="2"/>
      <c r="I181" s="2"/>
      <c r="J181" s="2"/>
    </row>
    <row r="182" spans="4:10" x14ac:dyDescent="0.2">
      <c r="D182" s="2"/>
      <c r="E182" s="2"/>
      <c r="F182" s="2"/>
      <c r="G182" s="2"/>
      <c r="H182" s="2"/>
      <c r="I182" s="2"/>
      <c r="J182" s="2"/>
    </row>
    <row r="183" spans="4:10" x14ac:dyDescent="0.2">
      <c r="D183" s="2"/>
      <c r="E183" s="2"/>
      <c r="F183" s="2"/>
      <c r="G183" s="2"/>
      <c r="H183" s="2"/>
      <c r="I183" s="2"/>
      <c r="J183" s="2"/>
    </row>
    <row r="184" spans="4:10" x14ac:dyDescent="0.2">
      <c r="D184" s="2"/>
      <c r="E184" s="2"/>
      <c r="F184" s="2"/>
      <c r="G184" s="2"/>
      <c r="H184" s="2"/>
      <c r="I184" s="2"/>
      <c r="J184" s="2"/>
    </row>
    <row r="185" spans="4:10" x14ac:dyDescent="0.2">
      <c r="D185" s="2"/>
      <c r="E185" s="2"/>
      <c r="F185" s="2"/>
      <c r="G185" s="2"/>
      <c r="H185" s="2"/>
      <c r="I185" s="2"/>
      <c r="J185" s="2"/>
    </row>
    <row r="186" spans="4:10" x14ac:dyDescent="0.2">
      <c r="D186" s="2"/>
      <c r="E186" s="2"/>
      <c r="F186" s="2"/>
      <c r="G186" s="2"/>
      <c r="H186" s="2"/>
      <c r="I186" s="2"/>
      <c r="J186" s="2"/>
    </row>
    <row r="187" spans="4:10" x14ac:dyDescent="0.2">
      <c r="D187" s="2"/>
      <c r="E187" s="2"/>
      <c r="F187" s="2"/>
      <c r="G187" s="2"/>
      <c r="H187" s="2"/>
      <c r="I187" s="2"/>
      <c r="J187" s="2"/>
    </row>
    <row r="188" spans="4:10" x14ac:dyDescent="0.2">
      <c r="D188" s="2"/>
      <c r="E188" s="2"/>
      <c r="F188" s="2"/>
      <c r="G188" s="2"/>
      <c r="H188" s="2"/>
      <c r="I188" s="2"/>
      <c r="J188" s="2"/>
    </row>
    <row r="189" spans="4:10" x14ac:dyDescent="0.2">
      <c r="D189" s="2"/>
      <c r="E189" s="2"/>
      <c r="F189" s="2"/>
      <c r="G189" s="2"/>
      <c r="H189" s="2"/>
      <c r="I189" s="2"/>
      <c r="J189" s="2"/>
    </row>
    <row r="190" spans="4:10" x14ac:dyDescent="0.2">
      <c r="D190" s="2"/>
      <c r="E190" s="2"/>
      <c r="F190" s="2"/>
      <c r="G190" s="2"/>
      <c r="H190" s="2"/>
      <c r="I190" s="2"/>
      <c r="J190" s="2"/>
    </row>
    <row r="191" spans="4:10" x14ac:dyDescent="0.2">
      <c r="D191" s="2"/>
      <c r="E191" s="2"/>
      <c r="F191" s="2"/>
      <c r="G191" s="2"/>
      <c r="H191" s="2"/>
      <c r="I191" s="2"/>
      <c r="J191" s="2"/>
    </row>
    <row r="192" spans="4:10" x14ac:dyDescent="0.2">
      <c r="D192" s="2"/>
      <c r="E192" s="2"/>
      <c r="F192" s="2"/>
      <c r="G192" s="2"/>
      <c r="H192" s="2"/>
      <c r="I192" s="2"/>
      <c r="J192" s="2"/>
    </row>
    <row r="193" spans="4:10" x14ac:dyDescent="0.2">
      <c r="D193" s="2"/>
      <c r="E193" s="2"/>
      <c r="F193" s="2"/>
      <c r="G193" s="2"/>
      <c r="H193" s="2"/>
      <c r="I193" s="2"/>
      <c r="J193" s="2"/>
    </row>
    <row r="194" spans="4:10" x14ac:dyDescent="0.2">
      <c r="D194" s="2"/>
      <c r="E194" s="2"/>
      <c r="F194" s="2"/>
      <c r="G194" s="2"/>
      <c r="H194" s="2"/>
      <c r="I194" s="2"/>
      <c r="J194" s="2"/>
    </row>
    <row r="195" spans="4:10" x14ac:dyDescent="0.2">
      <c r="D195" s="2"/>
      <c r="E195" s="2"/>
      <c r="F195" s="2"/>
      <c r="G195" s="2"/>
      <c r="H195" s="2"/>
      <c r="I195" s="2"/>
      <c r="J195" s="2"/>
    </row>
    <row r="196" spans="4:10" x14ac:dyDescent="0.2">
      <c r="D196" s="2"/>
      <c r="E196" s="2"/>
      <c r="F196" s="2"/>
      <c r="G196" s="2"/>
      <c r="H196" s="2"/>
      <c r="I196" s="2"/>
      <c r="J196" s="2"/>
    </row>
    <row r="197" spans="4:10" x14ac:dyDescent="0.2">
      <c r="D197" s="2"/>
      <c r="E197" s="2"/>
      <c r="F197" s="2"/>
      <c r="G197" s="2"/>
      <c r="H197" s="2"/>
      <c r="I197" s="2"/>
      <c r="J197" s="2"/>
    </row>
    <row r="198" spans="4:10" x14ac:dyDescent="0.2">
      <c r="D198" s="2"/>
      <c r="E198" s="2"/>
      <c r="F198" s="2"/>
      <c r="G198" s="2"/>
      <c r="H198" s="2"/>
      <c r="I198" s="2"/>
      <c r="J198" s="2"/>
    </row>
    <row r="199" spans="4:10" x14ac:dyDescent="0.2">
      <c r="D199" s="2"/>
      <c r="E199" s="2"/>
      <c r="F199" s="2"/>
      <c r="G199" s="2"/>
      <c r="H199" s="2"/>
      <c r="I199" s="2"/>
      <c r="J199" s="2"/>
    </row>
    <row r="200" spans="4:10" x14ac:dyDescent="0.2">
      <c r="D200" s="2"/>
      <c r="E200" s="2"/>
      <c r="F200" s="2"/>
      <c r="G200" s="2"/>
      <c r="H200" s="2"/>
      <c r="I200" s="2"/>
      <c r="J200" s="2"/>
    </row>
    <row r="201" spans="4:10" x14ac:dyDescent="0.2">
      <c r="D201" s="2"/>
      <c r="E201" s="2"/>
      <c r="F201" s="2"/>
      <c r="G201" s="2"/>
      <c r="H201" s="2"/>
      <c r="I201" s="2"/>
      <c r="J201" s="2"/>
    </row>
    <row r="202" spans="4:10" x14ac:dyDescent="0.2">
      <c r="D202" s="2"/>
      <c r="E202" s="2"/>
      <c r="F202" s="2"/>
      <c r="G202" s="2"/>
      <c r="H202" s="2"/>
      <c r="I202" s="2"/>
      <c r="J202" s="2"/>
    </row>
    <row r="203" spans="4:10" x14ac:dyDescent="0.2">
      <c r="D203" s="2"/>
      <c r="E203" s="2"/>
      <c r="F203" s="2"/>
      <c r="G203" s="2"/>
      <c r="H203" s="2"/>
      <c r="I203" s="2"/>
      <c r="J203" s="2"/>
    </row>
    <row r="204" spans="4:10" x14ac:dyDescent="0.2">
      <c r="D204" s="2"/>
      <c r="E204" s="2"/>
      <c r="F204" s="2"/>
      <c r="G204" s="2"/>
      <c r="H204" s="2"/>
      <c r="I204" s="2"/>
      <c r="J204" s="2"/>
    </row>
    <row r="205" spans="4:10" x14ac:dyDescent="0.2">
      <c r="D205" s="2"/>
      <c r="E205" s="2"/>
      <c r="F205" s="2"/>
      <c r="G205" s="2"/>
      <c r="H205" s="2"/>
      <c r="I205" s="2"/>
      <c r="J205" s="2"/>
    </row>
    <row r="206" spans="4:10" x14ac:dyDescent="0.2">
      <c r="D206" s="2"/>
      <c r="E206" s="2"/>
      <c r="F206" s="2"/>
      <c r="G206" s="2"/>
      <c r="H206" s="2"/>
      <c r="I206" s="2"/>
      <c r="J206" s="2"/>
    </row>
    <row r="207" spans="4:10" x14ac:dyDescent="0.2">
      <c r="D207" s="2"/>
      <c r="E207" s="2"/>
      <c r="F207" s="2"/>
      <c r="G207" s="2"/>
      <c r="H207" s="2"/>
      <c r="I207" s="2"/>
      <c r="J207" s="2"/>
    </row>
    <row r="208" spans="4:10" x14ac:dyDescent="0.2">
      <c r="D208" s="2"/>
      <c r="E208" s="2"/>
      <c r="F208" s="2"/>
      <c r="G208" s="2"/>
      <c r="H208" s="2"/>
      <c r="I208" s="2"/>
      <c r="J208" s="2"/>
    </row>
    <row r="209" spans="4:10" x14ac:dyDescent="0.2">
      <c r="D209" s="2"/>
      <c r="E209" s="2"/>
      <c r="F209" s="2"/>
      <c r="G209" s="2"/>
      <c r="H209" s="2"/>
      <c r="I209" s="2"/>
      <c r="J209" s="2"/>
    </row>
    <row r="210" spans="4:10" x14ac:dyDescent="0.2">
      <c r="D210" s="2"/>
      <c r="E210" s="2"/>
      <c r="F210" s="2"/>
      <c r="G210" s="2"/>
      <c r="H210" s="2"/>
      <c r="I210" s="2"/>
      <c r="J210" s="2"/>
    </row>
    <row r="211" spans="4:10" x14ac:dyDescent="0.2">
      <c r="D211" s="2"/>
      <c r="E211" s="2"/>
      <c r="F211" s="2"/>
      <c r="G211" s="2"/>
      <c r="H211" s="2"/>
      <c r="I211" s="2"/>
      <c r="J211" s="2"/>
    </row>
    <row r="212" spans="4:10" x14ac:dyDescent="0.2">
      <c r="D212" s="2"/>
      <c r="E212" s="2"/>
      <c r="F212" s="2"/>
      <c r="G212" s="2"/>
      <c r="H212" s="2"/>
      <c r="I212" s="2"/>
      <c r="J212" s="2"/>
    </row>
    <row r="213" spans="4:10" x14ac:dyDescent="0.2">
      <c r="D213" s="2"/>
      <c r="E213" s="2"/>
      <c r="F213" s="2"/>
      <c r="G213" s="2"/>
      <c r="H213" s="2"/>
      <c r="I213" s="2"/>
      <c r="J213" s="2"/>
    </row>
    <row r="214" spans="4:10" x14ac:dyDescent="0.2">
      <c r="D214" s="2"/>
      <c r="E214" s="2"/>
      <c r="F214" s="2"/>
      <c r="G214" s="2"/>
      <c r="H214" s="2"/>
      <c r="I214" s="2"/>
      <c r="J214" s="2"/>
    </row>
    <row r="215" spans="4:10" x14ac:dyDescent="0.2">
      <c r="D215" s="2"/>
      <c r="E215" s="2"/>
      <c r="F215" s="2"/>
      <c r="G215" s="2"/>
      <c r="H215" s="2"/>
      <c r="I215" s="2"/>
      <c r="J215" s="2"/>
    </row>
    <row r="216" spans="4:10" x14ac:dyDescent="0.2">
      <c r="D216" s="2"/>
      <c r="E216" s="2"/>
      <c r="F216" s="2"/>
      <c r="G216" s="2"/>
      <c r="H216" s="2"/>
      <c r="I216" s="2"/>
      <c r="J216" s="2"/>
    </row>
    <row r="217" spans="4:10" x14ac:dyDescent="0.2">
      <c r="D217" s="2"/>
      <c r="E217" s="2"/>
      <c r="F217" s="2"/>
      <c r="G217" s="2"/>
      <c r="H217" s="2"/>
      <c r="I217" s="2"/>
      <c r="J217" s="2"/>
    </row>
    <row r="218" spans="4:10" x14ac:dyDescent="0.2">
      <c r="D218" s="2"/>
      <c r="E218" s="2"/>
      <c r="F218" s="2"/>
      <c r="G218" s="2"/>
      <c r="H218" s="2"/>
      <c r="I218" s="2"/>
      <c r="J218" s="2"/>
    </row>
    <row r="219" spans="4:10" x14ac:dyDescent="0.2">
      <c r="D219" s="2"/>
      <c r="E219" s="2"/>
      <c r="F219" s="2"/>
      <c r="G219" s="2"/>
      <c r="H219" s="2"/>
      <c r="I219" s="2"/>
      <c r="J219" s="2"/>
    </row>
    <row r="220" spans="4:10" x14ac:dyDescent="0.2">
      <c r="D220" s="2"/>
      <c r="E220" s="2"/>
      <c r="F220" s="2"/>
      <c r="G220" s="2"/>
      <c r="H220" s="2"/>
      <c r="I220" s="2"/>
      <c r="J220" s="2"/>
    </row>
    <row r="221" spans="4:10" x14ac:dyDescent="0.2">
      <c r="D221" s="2"/>
      <c r="E221" s="2"/>
      <c r="F221" s="2"/>
      <c r="G221" s="2"/>
      <c r="H221" s="2"/>
      <c r="I221" s="2"/>
      <c r="J221" s="2"/>
    </row>
    <row r="222" spans="4:10" x14ac:dyDescent="0.2">
      <c r="D222" s="2"/>
      <c r="E222" s="2"/>
      <c r="F222" s="2"/>
      <c r="G222" s="2"/>
      <c r="H222" s="2"/>
      <c r="I222" s="2"/>
      <c r="J222" s="2"/>
    </row>
    <row r="223" spans="4:10" x14ac:dyDescent="0.2">
      <c r="D223" s="2"/>
      <c r="E223" s="2"/>
      <c r="F223" s="2"/>
      <c r="G223" s="2"/>
      <c r="H223" s="2"/>
      <c r="I223" s="2"/>
      <c r="J223" s="2"/>
    </row>
    <row r="224" spans="4:10" x14ac:dyDescent="0.2">
      <c r="D224" s="2"/>
      <c r="E224" s="2"/>
      <c r="F224" s="2"/>
      <c r="G224" s="2"/>
      <c r="H224" s="2"/>
      <c r="I224" s="2"/>
      <c r="J224" s="2"/>
    </row>
    <row r="225" spans="4:10" x14ac:dyDescent="0.2">
      <c r="D225" s="2"/>
      <c r="E225" s="2"/>
      <c r="F225" s="2"/>
      <c r="G225" s="2"/>
      <c r="H225" s="2"/>
      <c r="I225" s="2"/>
      <c r="J225" s="2"/>
    </row>
    <row r="226" spans="4:10" x14ac:dyDescent="0.2">
      <c r="D226" s="2"/>
      <c r="E226" s="2"/>
      <c r="F226" s="2"/>
      <c r="G226" s="2"/>
      <c r="H226" s="2"/>
      <c r="I226" s="2"/>
      <c r="J226" s="2"/>
    </row>
    <row r="227" spans="4:10" x14ac:dyDescent="0.2">
      <c r="D227" s="2"/>
      <c r="E227" s="2"/>
      <c r="F227" s="2"/>
      <c r="G227" s="2"/>
      <c r="H227" s="2"/>
      <c r="I227" s="2"/>
      <c r="J227" s="2"/>
    </row>
    <row r="228" spans="4:10" x14ac:dyDescent="0.2">
      <c r="D228" s="2"/>
      <c r="E228" s="2"/>
      <c r="F228" s="2"/>
      <c r="G228" s="2"/>
      <c r="H228" s="2"/>
      <c r="I228" s="2"/>
      <c r="J228" s="2"/>
    </row>
    <row r="229" spans="4:10" x14ac:dyDescent="0.2">
      <c r="D229" s="2"/>
      <c r="E229" s="2"/>
      <c r="F229" s="2"/>
      <c r="G229" s="2"/>
      <c r="H229" s="2"/>
      <c r="I229" s="2"/>
      <c r="J229" s="2"/>
    </row>
    <row r="230" spans="4:10" x14ac:dyDescent="0.2">
      <c r="D230" s="2"/>
      <c r="E230" s="2"/>
      <c r="F230" s="2"/>
      <c r="G230" s="2"/>
      <c r="H230" s="2"/>
      <c r="I230" s="2"/>
      <c r="J230" s="2"/>
    </row>
    <row r="231" spans="4:10" x14ac:dyDescent="0.2">
      <c r="D231" s="2"/>
      <c r="E231" s="2"/>
      <c r="F231" s="2"/>
      <c r="G231" s="2"/>
      <c r="H231" s="2"/>
      <c r="I231" s="2"/>
      <c r="J231" s="2"/>
    </row>
    <row r="232" spans="4:10" x14ac:dyDescent="0.2">
      <c r="D232" s="2"/>
      <c r="E232" s="2"/>
      <c r="F232" s="2"/>
      <c r="G232" s="2"/>
      <c r="H232" s="2"/>
      <c r="I232" s="2"/>
      <c r="J232" s="2"/>
    </row>
    <row r="233" spans="4:10" x14ac:dyDescent="0.2">
      <c r="D233" s="2"/>
      <c r="E233" s="2"/>
      <c r="F233" s="2"/>
      <c r="G233" s="2"/>
      <c r="H233" s="2"/>
      <c r="I233" s="2"/>
      <c r="J233" s="2"/>
    </row>
    <row r="234" spans="4:10" x14ac:dyDescent="0.2">
      <c r="D234" s="2"/>
      <c r="E234" s="2"/>
      <c r="F234" s="2"/>
      <c r="G234" s="2"/>
      <c r="H234" s="2"/>
      <c r="I234" s="2"/>
      <c r="J234" s="2"/>
    </row>
    <row r="235" spans="4:10" x14ac:dyDescent="0.2">
      <c r="D235" s="2"/>
      <c r="E235" s="2"/>
      <c r="F235" s="2"/>
      <c r="G235" s="2"/>
      <c r="H235" s="2"/>
      <c r="I235" s="2"/>
      <c r="J235" s="2"/>
    </row>
    <row r="236" spans="4:10" x14ac:dyDescent="0.2">
      <c r="D236" s="2"/>
      <c r="E236" s="2"/>
      <c r="F236" s="2"/>
      <c r="G236" s="2"/>
      <c r="H236" s="2"/>
      <c r="I236" s="2"/>
      <c r="J236" s="2"/>
    </row>
    <row r="237" spans="4:10" x14ac:dyDescent="0.2">
      <c r="D237" s="2"/>
      <c r="E237" s="2"/>
      <c r="F237" s="2"/>
      <c r="G237" s="2"/>
      <c r="H237" s="2"/>
      <c r="I237" s="2"/>
      <c r="J237" s="2"/>
    </row>
    <row r="238" spans="4:10" x14ac:dyDescent="0.2">
      <c r="D238" s="2"/>
      <c r="E238" s="2"/>
      <c r="F238" s="2"/>
      <c r="G238" s="2"/>
      <c r="H238" s="2"/>
      <c r="I238" s="2"/>
      <c r="J238" s="2"/>
    </row>
    <row r="239" spans="4:10" x14ac:dyDescent="0.2">
      <c r="D239" s="2"/>
      <c r="E239" s="2"/>
      <c r="F239" s="2"/>
      <c r="G239" s="2"/>
      <c r="H239" s="2"/>
      <c r="I239" s="2"/>
      <c r="J239" s="2"/>
    </row>
    <row r="240" spans="4:10" x14ac:dyDescent="0.2">
      <c r="D240" s="2"/>
      <c r="E240" s="2"/>
      <c r="F240" s="2"/>
      <c r="G240" s="2"/>
      <c r="H240" s="2"/>
      <c r="I240" s="2"/>
      <c r="J240" s="2"/>
    </row>
    <row r="241" spans="4:10" x14ac:dyDescent="0.2">
      <c r="D241" s="2"/>
      <c r="E241" s="2"/>
      <c r="F241" s="2"/>
      <c r="G241" s="2"/>
      <c r="H241" s="2"/>
      <c r="I241" s="2"/>
      <c r="J241" s="2"/>
    </row>
    <row r="242" spans="4:10" x14ac:dyDescent="0.2">
      <c r="D242" s="2"/>
      <c r="E242" s="2"/>
      <c r="F242" s="2"/>
      <c r="G242" s="2"/>
      <c r="H242" s="2"/>
      <c r="I242" s="2"/>
      <c r="J242" s="2"/>
    </row>
    <row r="243" spans="4:10" x14ac:dyDescent="0.2">
      <c r="D243" s="2"/>
      <c r="E243" s="2"/>
      <c r="F243" s="2"/>
      <c r="G243" s="2"/>
      <c r="H243" s="2"/>
      <c r="I243" s="2"/>
      <c r="J243" s="2"/>
    </row>
    <row r="244" spans="4:10" x14ac:dyDescent="0.2">
      <c r="D244" s="2"/>
      <c r="E244" s="2"/>
      <c r="F244" s="2"/>
      <c r="G244" s="2"/>
      <c r="H244" s="2"/>
      <c r="I244" s="2"/>
      <c r="J244" s="2"/>
    </row>
    <row r="245" spans="4:10" x14ac:dyDescent="0.2">
      <c r="D245" s="2"/>
      <c r="E245" s="2"/>
      <c r="F245" s="2"/>
      <c r="G245" s="2"/>
      <c r="H245" s="2"/>
      <c r="I245" s="2"/>
      <c r="J245" s="2"/>
    </row>
    <row r="246" spans="4:10" x14ac:dyDescent="0.2">
      <c r="D246" s="2"/>
      <c r="E246" s="2"/>
      <c r="F246" s="2"/>
      <c r="G246" s="2"/>
      <c r="H246" s="2"/>
      <c r="I246" s="2"/>
      <c r="J246" s="2"/>
    </row>
    <row r="247" spans="4:10" x14ac:dyDescent="0.2">
      <c r="D247" s="2"/>
      <c r="E247" s="2"/>
      <c r="F247" s="2"/>
      <c r="G247" s="2"/>
      <c r="H247" s="2"/>
      <c r="I247" s="2"/>
      <c r="J247" s="2"/>
    </row>
    <row r="248" spans="4:10" x14ac:dyDescent="0.2">
      <c r="D248" s="2"/>
      <c r="E248" s="2"/>
      <c r="F248" s="2"/>
      <c r="G248" s="2"/>
      <c r="H248" s="2"/>
      <c r="I248" s="2"/>
      <c r="J248" s="2"/>
    </row>
    <row r="249" spans="4:10" x14ac:dyDescent="0.2">
      <c r="D249" s="2"/>
      <c r="E249" s="2"/>
      <c r="F249" s="2"/>
      <c r="G249" s="2"/>
      <c r="H249" s="2"/>
      <c r="I249" s="2"/>
      <c r="J249" s="2"/>
    </row>
    <row r="250" spans="4:10" x14ac:dyDescent="0.2">
      <c r="D250" s="2"/>
      <c r="E250" s="2"/>
      <c r="F250" s="2"/>
      <c r="G250" s="2"/>
      <c r="H250" s="2"/>
      <c r="I250" s="2"/>
      <c r="J250" s="2"/>
    </row>
    <row r="251" spans="4:10" x14ac:dyDescent="0.2">
      <c r="D251" s="2"/>
      <c r="E251" s="2"/>
      <c r="F251" s="2"/>
      <c r="G251" s="2"/>
      <c r="H251" s="2"/>
      <c r="I251" s="2"/>
      <c r="J251" s="2"/>
    </row>
    <row r="252" spans="4:10" x14ac:dyDescent="0.2">
      <c r="D252" s="2"/>
      <c r="E252" s="2"/>
      <c r="F252" s="2"/>
      <c r="G252" s="2"/>
      <c r="H252" s="2"/>
      <c r="I252" s="2"/>
      <c r="J252" s="2"/>
    </row>
    <row r="253" spans="4:10" x14ac:dyDescent="0.2">
      <c r="D253" s="2"/>
      <c r="E253" s="2"/>
      <c r="F253" s="2"/>
      <c r="G253" s="2"/>
      <c r="H253" s="2"/>
      <c r="I253" s="2"/>
      <c r="J253" s="2"/>
    </row>
    <row r="254" spans="4:10" x14ac:dyDescent="0.2">
      <c r="D254" s="2"/>
      <c r="E254" s="2"/>
      <c r="F254" s="2"/>
      <c r="G254" s="2"/>
      <c r="H254" s="2"/>
      <c r="I254" s="2"/>
      <c r="J254" s="2"/>
    </row>
    <row r="255" spans="4:10" x14ac:dyDescent="0.2">
      <c r="D255" s="2"/>
      <c r="E255" s="2"/>
      <c r="F255" s="2"/>
      <c r="G255" s="2"/>
      <c r="H255" s="2"/>
      <c r="I255" s="2"/>
      <c r="J255" s="2"/>
    </row>
    <row r="256" spans="4:10" x14ac:dyDescent="0.2">
      <c r="D256" s="2"/>
      <c r="E256" s="2"/>
      <c r="F256" s="2"/>
      <c r="G256" s="2"/>
      <c r="H256" s="2"/>
      <c r="I256" s="2"/>
      <c r="J256" s="2"/>
    </row>
    <row r="257" spans="4:10" x14ac:dyDescent="0.2">
      <c r="D257" s="2"/>
      <c r="E257" s="2"/>
      <c r="F257" s="2"/>
      <c r="G257" s="2"/>
      <c r="H257" s="2"/>
      <c r="I257" s="2"/>
      <c r="J257" s="2"/>
    </row>
    <row r="258" spans="4:10" x14ac:dyDescent="0.2">
      <c r="D258" s="2"/>
      <c r="E258" s="2"/>
      <c r="F258" s="2"/>
      <c r="G258" s="2"/>
      <c r="H258" s="2"/>
      <c r="I258" s="2"/>
      <c r="J258" s="2"/>
    </row>
    <row r="259" spans="4:10" x14ac:dyDescent="0.2">
      <c r="D259" s="2"/>
      <c r="E259" s="2"/>
      <c r="F259" s="2"/>
      <c r="G259" s="2"/>
      <c r="H259" s="2"/>
      <c r="I259" s="2"/>
      <c r="J259" s="2"/>
    </row>
    <row r="260" spans="4:10" x14ac:dyDescent="0.2">
      <c r="D260" s="2"/>
      <c r="E260" s="2"/>
      <c r="F260" s="2"/>
      <c r="G260" s="2"/>
      <c r="H260" s="2"/>
      <c r="I260" s="2"/>
      <c r="J260" s="2"/>
    </row>
    <row r="261" spans="4:10" x14ac:dyDescent="0.2">
      <c r="D261" s="2"/>
      <c r="E261" s="2"/>
      <c r="F261" s="2"/>
      <c r="G261" s="2"/>
      <c r="H261" s="2"/>
      <c r="I261" s="2"/>
      <c r="J261" s="2"/>
    </row>
    <row r="262" spans="4:10" x14ac:dyDescent="0.2">
      <c r="D262" s="2"/>
      <c r="E262" s="2"/>
      <c r="F262" s="2"/>
      <c r="G262" s="2"/>
      <c r="H262" s="2"/>
      <c r="I262" s="2"/>
      <c r="J262" s="2"/>
    </row>
    <row r="263" spans="4:10" x14ac:dyDescent="0.2">
      <c r="D263" s="2"/>
      <c r="E263" s="2"/>
      <c r="F263" s="2"/>
      <c r="G263" s="2"/>
      <c r="H263" s="2"/>
      <c r="I263" s="2"/>
      <c r="J263" s="2"/>
    </row>
    <row r="264" spans="4:10" x14ac:dyDescent="0.2">
      <c r="D264" s="2"/>
      <c r="E264" s="2"/>
      <c r="F264" s="2"/>
      <c r="G264" s="2"/>
      <c r="H264" s="2"/>
      <c r="I264" s="2"/>
      <c r="J264" s="2"/>
    </row>
    <row r="265" spans="4:10" x14ac:dyDescent="0.2">
      <c r="D265" s="2"/>
      <c r="E265" s="2"/>
      <c r="F265" s="2"/>
      <c r="G265" s="2"/>
      <c r="H265" s="2"/>
      <c r="I265" s="2"/>
      <c r="J265" s="2"/>
    </row>
    <row r="266" spans="4:10" x14ac:dyDescent="0.2">
      <c r="D266" s="2"/>
      <c r="E266" s="2"/>
      <c r="F266" s="2"/>
      <c r="G266" s="2"/>
      <c r="H266" s="2"/>
      <c r="I266" s="2"/>
      <c r="J266" s="2"/>
    </row>
    <row r="267" spans="4:10" x14ac:dyDescent="0.2">
      <c r="D267" s="2"/>
      <c r="E267" s="2"/>
      <c r="F267" s="2"/>
      <c r="G267" s="2"/>
      <c r="H267" s="2"/>
      <c r="I267" s="2"/>
      <c r="J267" s="2"/>
    </row>
    <row r="268" spans="4:10" x14ac:dyDescent="0.2">
      <c r="D268" s="2"/>
      <c r="E268" s="2"/>
      <c r="F268" s="2"/>
      <c r="G268" s="2"/>
      <c r="H268" s="2"/>
      <c r="I268" s="2"/>
      <c r="J268" s="2"/>
    </row>
    <row r="269" spans="4:10" x14ac:dyDescent="0.2">
      <c r="D269" s="2"/>
      <c r="E269" s="2"/>
      <c r="F269" s="2"/>
      <c r="G269" s="2"/>
      <c r="H269" s="2"/>
      <c r="I269" s="2"/>
      <c r="J269" s="2"/>
    </row>
    <row r="270" spans="4:10" x14ac:dyDescent="0.2">
      <c r="D270" s="2"/>
      <c r="E270" s="2"/>
      <c r="F270" s="2"/>
      <c r="G270" s="2"/>
      <c r="H270" s="2"/>
      <c r="I270" s="2"/>
      <c r="J270" s="2"/>
    </row>
    <row r="271" spans="4:10" x14ac:dyDescent="0.2">
      <c r="D271" s="2"/>
      <c r="E271" s="2"/>
      <c r="F271" s="2"/>
      <c r="G271" s="2"/>
      <c r="H271" s="2"/>
      <c r="I271" s="2"/>
      <c r="J271" s="2"/>
    </row>
    <row r="272" spans="4:10" x14ac:dyDescent="0.2">
      <c r="D272" s="2"/>
      <c r="E272" s="2"/>
      <c r="F272" s="2"/>
      <c r="G272" s="2"/>
      <c r="H272" s="2"/>
      <c r="I272" s="2"/>
      <c r="J272" s="2"/>
    </row>
    <row r="273" spans="4:10" x14ac:dyDescent="0.2">
      <c r="D273" s="2"/>
      <c r="E273" s="2"/>
      <c r="F273" s="2"/>
      <c r="G273" s="2"/>
      <c r="H273" s="2"/>
      <c r="I273" s="2"/>
      <c r="J273" s="2"/>
    </row>
    <row r="274" spans="4:10" x14ac:dyDescent="0.2">
      <c r="D274" s="2"/>
      <c r="E274" s="2"/>
      <c r="F274" s="2"/>
      <c r="G274" s="2"/>
      <c r="H274" s="2"/>
      <c r="I274" s="2"/>
      <c r="J274" s="2"/>
    </row>
    <row r="275" spans="4:10" x14ac:dyDescent="0.2">
      <c r="D275" s="2"/>
      <c r="E275" s="2"/>
      <c r="F275" s="2"/>
      <c r="G275" s="2"/>
      <c r="H275" s="2"/>
      <c r="I275" s="2"/>
      <c r="J275" s="2"/>
    </row>
    <row r="276" spans="4:10" x14ac:dyDescent="0.2">
      <c r="D276" s="2"/>
      <c r="E276" s="2"/>
      <c r="F276" s="2"/>
      <c r="G276" s="2"/>
      <c r="H276" s="2"/>
      <c r="I276" s="2"/>
      <c r="J276" s="2"/>
    </row>
    <row r="277" spans="4:10" x14ac:dyDescent="0.2">
      <c r="D277" s="2"/>
      <c r="E277" s="2"/>
      <c r="F277" s="2"/>
      <c r="G277" s="2"/>
      <c r="H277" s="2"/>
      <c r="I277" s="2"/>
      <c r="J277" s="2"/>
    </row>
    <row r="278" spans="4:10" x14ac:dyDescent="0.2">
      <c r="D278" s="2"/>
      <c r="E278" s="2"/>
      <c r="F278" s="2"/>
      <c r="G278" s="2"/>
      <c r="H278" s="2"/>
      <c r="I278" s="2"/>
      <c r="J278" s="2"/>
    </row>
    <row r="279" spans="4:10" x14ac:dyDescent="0.2">
      <c r="D279" s="2"/>
      <c r="E279" s="2"/>
      <c r="F279" s="2"/>
      <c r="G279" s="2"/>
      <c r="H279" s="2"/>
      <c r="I279" s="2"/>
      <c r="J279" s="2"/>
    </row>
    <row r="280" spans="4:10" x14ac:dyDescent="0.2">
      <c r="D280" s="2"/>
      <c r="E280" s="2"/>
      <c r="F280" s="2"/>
      <c r="G280" s="2"/>
      <c r="H280" s="2"/>
      <c r="I280" s="2"/>
      <c r="J280" s="2"/>
    </row>
    <row r="281" spans="4:10" x14ac:dyDescent="0.2">
      <c r="D281" s="2"/>
      <c r="E281" s="2"/>
      <c r="F281" s="2"/>
      <c r="G281" s="2"/>
      <c r="H281" s="2"/>
      <c r="I281" s="2"/>
      <c r="J281" s="2"/>
    </row>
    <row r="282" spans="4:10" x14ac:dyDescent="0.2">
      <c r="D282" s="2"/>
      <c r="E282" s="2"/>
      <c r="F282" s="2"/>
      <c r="G282" s="2"/>
      <c r="H282" s="2"/>
      <c r="I282" s="2"/>
      <c r="J282" s="2"/>
    </row>
    <row r="283" spans="4:10" x14ac:dyDescent="0.2">
      <c r="D283" s="2"/>
      <c r="E283" s="2"/>
      <c r="F283" s="2"/>
      <c r="G283" s="2"/>
      <c r="H283" s="2"/>
      <c r="I283" s="2"/>
      <c r="J283" s="2"/>
    </row>
    <row r="284" spans="4:10" x14ac:dyDescent="0.2">
      <c r="D284" s="2"/>
      <c r="E284" s="2"/>
      <c r="F284" s="2"/>
      <c r="G284" s="2"/>
      <c r="H284" s="2"/>
      <c r="I284" s="2"/>
      <c r="J284" s="2"/>
    </row>
    <row r="285" spans="4:10" x14ac:dyDescent="0.2">
      <c r="D285" s="2"/>
      <c r="E285" s="2"/>
      <c r="F285" s="2"/>
      <c r="G285" s="2"/>
      <c r="H285" s="2"/>
      <c r="I285" s="2"/>
      <c r="J285" s="2"/>
    </row>
    <row r="286" spans="4:10" x14ac:dyDescent="0.2">
      <c r="D286" s="2"/>
      <c r="E286" s="2"/>
      <c r="F286" s="2"/>
      <c r="G286" s="2"/>
      <c r="H286" s="2"/>
      <c r="I286" s="2"/>
      <c r="J286" s="2"/>
    </row>
    <row r="287" spans="4:10" x14ac:dyDescent="0.2">
      <c r="D287" s="2"/>
      <c r="E287" s="2"/>
      <c r="F287" s="2"/>
      <c r="G287" s="2"/>
      <c r="H287" s="2"/>
      <c r="I287" s="2"/>
      <c r="J287" s="2"/>
    </row>
  </sheetData>
  <mergeCells count="32">
    <mergeCell ref="B26:M26"/>
    <mergeCell ref="B2:M2"/>
    <mergeCell ref="D6:F6"/>
    <mergeCell ref="G6:I6"/>
    <mergeCell ref="B9:C9"/>
    <mergeCell ref="B10:C10"/>
    <mergeCell ref="B14:C14"/>
    <mergeCell ref="D7:D8"/>
    <mergeCell ref="E7:E8"/>
    <mergeCell ref="F7:F8"/>
    <mergeCell ref="G7:G8"/>
    <mergeCell ref="B18:C18"/>
    <mergeCell ref="B17:C17"/>
    <mergeCell ref="B23:M23"/>
    <mergeCell ref="B22:C22"/>
    <mergeCell ref="B19:C19"/>
    <mergeCell ref="B24:M24"/>
    <mergeCell ref="B25:M25"/>
    <mergeCell ref="H7:H8"/>
    <mergeCell ref="B6:C8"/>
    <mergeCell ref="K6:K8"/>
    <mergeCell ref="L6:L8"/>
    <mergeCell ref="M6:M8"/>
    <mergeCell ref="J6:J8"/>
    <mergeCell ref="B15:C15"/>
    <mergeCell ref="B16:C16"/>
    <mergeCell ref="B20:C20"/>
    <mergeCell ref="B21:C21"/>
    <mergeCell ref="B11:C11"/>
    <mergeCell ref="I7:I8"/>
    <mergeCell ref="B13:C13"/>
    <mergeCell ref="B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9"/>
  <sheetViews>
    <sheetView zoomScaleNormal="100" workbookViewId="0">
      <selection activeCell="C56" sqref="C56"/>
    </sheetView>
  </sheetViews>
  <sheetFormatPr baseColWidth="10" defaultColWidth="11.42578125" defaultRowHeight="11.25" x14ac:dyDescent="0.2"/>
  <cols>
    <col min="1" max="1" width="3.7109375" style="6" customWidth="1"/>
    <col min="2" max="2" width="15.5703125" style="6" customWidth="1"/>
    <col min="3" max="3" width="25.42578125" style="6" customWidth="1"/>
    <col min="4" max="4" width="14.28515625" style="6" customWidth="1"/>
    <col min="5" max="5" width="8.5703125" style="6" customWidth="1"/>
    <col min="6" max="6" width="7.5703125" style="6" bestFit="1" customWidth="1"/>
    <col min="7" max="7" width="13.28515625" style="6" customWidth="1"/>
    <col min="8" max="8" width="8.5703125" style="6" customWidth="1"/>
    <col min="9" max="9" width="6.5703125" style="6" bestFit="1" customWidth="1"/>
    <col min="10" max="11" width="17.85546875" style="6" customWidth="1"/>
    <col min="12" max="12" width="11.42578125" style="16"/>
    <col min="13" max="16384" width="11.42578125" style="6"/>
  </cols>
  <sheetData>
    <row r="1" spans="2:12" x14ac:dyDescent="0.2">
      <c r="G1" s="8"/>
      <c r="L1" s="6"/>
    </row>
    <row r="2" spans="2:12" ht="15" x14ac:dyDescent="0.25">
      <c r="B2" s="9" t="s">
        <v>98</v>
      </c>
      <c r="L2" s="6"/>
    </row>
    <row r="3" spans="2:12" ht="12.75" x14ac:dyDescent="0.2">
      <c r="B3" s="51" t="s">
        <v>94</v>
      </c>
      <c r="L3" s="6"/>
    </row>
    <row r="4" spans="2:12" x14ac:dyDescent="0.2">
      <c r="B4" s="10"/>
      <c r="L4" s="6"/>
    </row>
    <row r="5" spans="2:12" ht="11.25" customHeight="1" x14ac:dyDescent="0.2">
      <c r="B5" s="106" t="s">
        <v>42</v>
      </c>
      <c r="C5" s="106" t="s">
        <v>0</v>
      </c>
      <c r="D5" s="89" t="s">
        <v>66</v>
      </c>
      <c r="E5" s="90"/>
      <c r="F5" s="91"/>
      <c r="G5" s="89" t="s">
        <v>71</v>
      </c>
      <c r="H5" s="90"/>
      <c r="I5" s="91"/>
      <c r="J5" s="79" t="s">
        <v>109</v>
      </c>
      <c r="K5" s="79" t="s">
        <v>110</v>
      </c>
      <c r="L5" s="6"/>
    </row>
    <row r="6" spans="2:12" ht="9" customHeight="1" x14ac:dyDescent="0.2">
      <c r="B6" s="107"/>
      <c r="C6" s="107"/>
      <c r="D6" s="72" t="s">
        <v>87</v>
      </c>
      <c r="E6" s="72" t="s">
        <v>88</v>
      </c>
      <c r="F6" s="111" t="s">
        <v>1</v>
      </c>
      <c r="G6" s="72" t="s">
        <v>87</v>
      </c>
      <c r="H6" s="72" t="s">
        <v>88</v>
      </c>
      <c r="I6" s="111" t="s">
        <v>1</v>
      </c>
      <c r="J6" s="80"/>
      <c r="K6" s="80"/>
      <c r="L6" s="6"/>
    </row>
    <row r="7" spans="2:12" ht="20.25" customHeight="1" x14ac:dyDescent="0.2">
      <c r="B7" s="108"/>
      <c r="C7" s="108"/>
      <c r="D7" s="72"/>
      <c r="E7" s="72"/>
      <c r="F7" s="112"/>
      <c r="G7" s="72"/>
      <c r="H7" s="72"/>
      <c r="I7" s="112"/>
      <c r="J7" s="81"/>
      <c r="K7" s="81"/>
      <c r="L7" s="6"/>
    </row>
    <row r="8" spans="2:12" ht="12" x14ac:dyDescent="0.2">
      <c r="B8" s="99" t="s">
        <v>43</v>
      </c>
      <c r="C8" s="41" t="s">
        <v>2</v>
      </c>
      <c r="D8" s="34">
        <v>81</v>
      </c>
      <c r="E8" s="34">
        <v>0</v>
      </c>
      <c r="F8" s="34">
        <v>81</v>
      </c>
      <c r="G8" s="35">
        <v>0</v>
      </c>
      <c r="H8" s="35">
        <v>0</v>
      </c>
      <c r="I8" s="35">
        <v>0</v>
      </c>
      <c r="J8" s="37">
        <v>0</v>
      </c>
      <c r="K8" s="36">
        <v>-1</v>
      </c>
      <c r="L8" s="29"/>
    </row>
    <row r="9" spans="2:12" ht="12" x14ac:dyDescent="0.2">
      <c r="B9" s="99"/>
      <c r="C9" s="41" t="s">
        <v>3</v>
      </c>
      <c r="D9" s="34">
        <v>94488</v>
      </c>
      <c r="E9" s="34">
        <v>49871</v>
      </c>
      <c r="F9" s="34">
        <v>144359</v>
      </c>
      <c r="G9" s="35">
        <v>44</v>
      </c>
      <c r="H9" s="35">
        <v>0</v>
      </c>
      <c r="I9" s="35">
        <v>44</v>
      </c>
      <c r="J9" s="36">
        <v>1.0519520883639755E-3</v>
      </c>
      <c r="K9" s="36">
        <v>-0.9996952043170152</v>
      </c>
      <c r="L9" s="29"/>
    </row>
    <row r="10" spans="2:12" ht="12" x14ac:dyDescent="0.2">
      <c r="B10" s="99"/>
      <c r="C10" s="41" t="s">
        <v>4</v>
      </c>
      <c r="D10" s="34">
        <v>2315</v>
      </c>
      <c r="E10" s="34">
        <v>1150</v>
      </c>
      <c r="F10" s="34">
        <v>3465</v>
      </c>
      <c r="G10" s="35">
        <v>58</v>
      </c>
      <c r="H10" s="35">
        <v>0</v>
      </c>
      <c r="I10" s="35">
        <v>58</v>
      </c>
      <c r="J10" s="36">
        <v>1.3866641164797858E-3</v>
      </c>
      <c r="K10" s="36">
        <v>-0.98326118326118328</v>
      </c>
      <c r="L10" s="29"/>
    </row>
    <row r="11" spans="2:12" ht="12" x14ac:dyDescent="0.2">
      <c r="B11" s="98" t="s">
        <v>53</v>
      </c>
      <c r="C11" s="98"/>
      <c r="D11" s="42">
        <v>96884</v>
      </c>
      <c r="E11" s="42">
        <v>51021</v>
      </c>
      <c r="F11" s="42">
        <v>147905</v>
      </c>
      <c r="G11" s="42">
        <v>102</v>
      </c>
      <c r="H11" s="42">
        <v>0</v>
      </c>
      <c r="I11" s="42">
        <v>102</v>
      </c>
      <c r="J11" s="43">
        <v>2.4386162048437611E-3</v>
      </c>
      <c r="K11" s="43">
        <v>-0.99931036814171259</v>
      </c>
      <c r="L11" s="29"/>
    </row>
    <row r="12" spans="2:12" ht="12" x14ac:dyDescent="0.2">
      <c r="B12" s="94" t="s">
        <v>52</v>
      </c>
      <c r="C12" s="41" t="s">
        <v>78</v>
      </c>
      <c r="D12" s="34">
        <v>0</v>
      </c>
      <c r="E12" s="34">
        <v>1</v>
      </c>
      <c r="F12" s="34">
        <v>1</v>
      </c>
      <c r="G12" s="35">
        <v>0</v>
      </c>
      <c r="H12" s="35">
        <v>0</v>
      </c>
      <c r="I12" s="45">
        <v>0</v>
      </c>
      <c r="J12" s="46">
        <v>0</v>
      </c>
      <c r="K12" s="46">
        <v>-1</v>
      </c>
      <c r="L12" s="29"/>
    </row>
    <row r="13" spans="2:12" ht="12" x14ac:dyDescent="0.2">
      <c r="B13" s="95"/>
      <c r="C13" s="41" t="s">
        <v>5</v>
      </c>
      <c r="D13" s="34">
        <v>3640</v>
      </c>
      <c r="E13" s="34">
        <v>2938</v>
      </c>
      <c r="F13" s="34">
        <v>6578</v>
      </c>
      <c r="G13" s="35">
        <v>143</v>
      </c>
      <c r="H13" s="35">
        <v>12</v>
      </c>
      <c r="I13" s="35">
        <v>155</v>
      </c>
      <c r="J13" s="36">
        <v>3.7057403112821861E-3</v>
      </c>
      <c r="K13" s="36">
        <v>-0.97643660687138945</v>
      </c>
      <c r="L13" s="29"/>
    </row>
    <row r="14" spans="2:12" ht="12" x14ac:dyDescent="0.2">
      <c r="B14" s="98" t="s">
        <v>54</v>
      </c>
      <c r="C14" s="98"/>
      <c r="D14" s="42">
        <v>3640</v>
      </c>
      <c r="E14" s="42">
        <v>2939</v>
      </c>
      <c r="F14" s="42">
        <v>6579</v>
      </c>
      <c r="G14" s="42">
        <v>143</v>
      </c>
      <c r="H14" s="42">
        <v>12</v>
      </c>
      <c r="I14" s="42">
        <v>155</v>
      </c>
      <c r="J14" s="43">
        <v>3.7057403112821861E-3</v>
      </c>
      <c r="K14" s="43">
        <v>-0.97644018847849212</v>
      </c>
      <c r="L14" s="29"/>
    </row>
    <row r="15" spans="2:12" ht="12" x14ac:dyDescent="0.2">
      <c r="B15" s="105" t="s">
        <v>6</v>
      </c>
      <c r="C15" s="41" t="s">
        <v>7</v>
      </c>
      <c r="D15" s="34">
        <v>1351</v>
      </c>
      <c r="E15" s="34">
        <v>295</v>
      </c>
      <c r="F15" s="34">
        <v>1646</v>
      </c>
      <c r="G15" s="35">
        <v>28</v>
      </c>
      <c r="H15" s="35">
        <v>0</v>
      </c>
      <c r="I15" s="35">
        <v>28</v>
      </c>
      <c r="J15" s="36">
        <v>6.6942405623162077E-4</v>
      </c>
      <c r="K15" s="36">
        <v>-0.98298906439854195</v>
      </c>
      <c r="L15" s="29"/>
    </row>
    <row r="16" spans="2:12" ht="12" x14ac:dyDescent="0.2">
      <c r="B16" s="105"/>
      <c r="C16" s="41" t="s">
        <v>38</v>
      </c>
      <c r="D16" s="34">
        <v>150</v>
      </c>
      <c r="E16" s="34">
        <v>0</v>
      </c>
      <c r="F16" s="34">
        <v>150</v>
      </c>
      <c r="G16" s="35">
        <v>0</v>
      </c>
      <c r="H16" s="35">
        <v>0</v>
      </c>
      <c r="I16" s="35">
        <v>0</v>
      </c>
      <c r="J16" s="36">
        <v>0</v>
      </c>
      <c r="K16" s="36">
        <v>-1</v>
      </c>
      <c r="L16" s="29"/>
    </row>
    <row r="17" spans="2:12" ht="12" x14ac:dyDescent="0.2">
      <c r="B17" s="105"/>
      <c r="C17" s="41" t="s">
        <v>9</v>
      </c>
      <c r="D17" s="34">
        <v>5293</v>
      </c>
      <c r="E17" s="34">
        <v>303</v>
      </c>
      <c r="F17" s="34">
        <v>5596</v>
      </c>
      <c r="G17" s="35">
        <v>22</v>
      </c>
      <c r="H17" s="35">
        <v>0</v>
      </c>
      <c r="I17" s="35">
        <v>22</v>
      </c>
      <c r="J17" s="36">
        <v>5.2597604418198776E-4</v>
      </c>
      <c r="K17" s="36">
        <v>-0.99606862044317368</v>
      </c>
      <c r="L17" s="29"/>
    </row>
    <row r="18" spans="2:12" ht="12" x14ac:dyDescent="0.2">
      <c r="B18" s="105"/>
      <c r="C18" s="41" t="s">
        <v>10</v>
      </c>
      <c r="D18" s="34">
        <v>292</v>
      </c>
      <c r="E18" s="34">
        <v>3</v>
      </c>
      <c r="F18" s="34">
        <v>295</v>
      </c>
      <c r="G18" s="35">
        <v>1</v>
      </c>
      <c r="H18" s="35">
        <v>0</v>
      </c>
      <c r="I18" s="35">
        <v>1</v>
      </c>
      <c r="J18" s="36">
        <v>2.3908002008272169E-5</v>
      </c>
      <c r="K18" s="36">
        <v>-0.99661016949152548</v>
      </c>
      <c r="L18" s="29"/>
    </row>
    <row r="19" spans="2:12" ht="12" x14ac:dyDescent="0.2">
      <c r="B19" s="98" t="s">
        <v>11</v>
      </c>
      <c r="C19" s="98"/>
      <c r="D19" s="42">
        <v>7086</v>
      </c>
      <c r="E19" s="42">
        <v>601</v>
      </c>
      <c r="F19" s="42">
        <v>7687</v>
      </c>
      <c r="G19" s="42">
        <v>51</v>
      </c>
      <c r="H19" s="42">
        <v>0</v>
      </c>
      <c r="I19" s="42">
        <v>51</v>
      </c>
      <c r="J19" s="43">
        <v>1.2193081024218805E-3</v>
      </c>
      <c r="K19" s="43">
        <v>-0.99336542214127743</v>
      </c>
      <c r="L19" s="29"/>
    </row>
    <row r="20" spans="2:12" ht="12" x14ac:dyDescent="0.2">
      <c r="B20" s="105" t="s">
        <v>44</v>
      </c>
      <c r="C20" s="41" t="s">
        <v>12</v>
      </c>
      <c r="D20" s="34">
        <v>713</v>
      </c>
      <c r="E20" s="34">
        <v>6</v>
      </c>
      <c r="F20" s="34">
        <v>719</v>
      </c>
      <c r="G20" s="35">
        <v>32</v>
      </c>
      <c r="H20" s="35">
        <v>0</v>
      </c>
      <c r="I20" s="35">
        <v>32</v>
      </c>
      <c r="J20" s="36">
        <v>7.650560642647094E-4</v>
      </c>
      <c r="K20" s="36">
        <v>-0.9554937413073713</v>
      </c>
      <c r="L20" s="29"/>
    </row>
    <row r="21" spans="2:12" ht="12" x14ac:dyDescent="0.2">
      <c r="B21" s="105"/>
      <c r="C21" s="41" t="s">
        <v>13</v>
      </c>
      <c r="D21" s="34">
        <v>159</v>
      </c>
      <c r="E21" s="34">
        <v>0</v>
      </c>
      <c r="F21" s="34">
        <v>159</v>
      </c>
      <c r="G21" s="35">
        <v>0</v>
      </c>
      <c r="H21" s="35">
        <v>0</v>
      </c>
      <c r="I21" s="35">
        <v>0</v>
      </c>
      <c r="J21" s="36">
        <v>0</v>
      </c>
      <c r="K21" s="36">
        <v>-1</v>
      </c>
      <c r="L21" s="29"/>
    </row>
    <row r="22" spans="2:12" ht="12" x14ac:dyDescent="0.2">
      <c r="B22" s="98" t="s">
        <v>55</v>
      </c>
      <c r="C22" s="98"/>
      <c r="D22" s="42">
        <v>872</v>
      </c>
      <c r="E22" s="42">
        <v>6</v>
      </c>
      <c r="F22" s="42">
        <v>878</v>
      </c>
      <c r="G22" s="42">
        <v>32</v>
      </c>
      <c r="H22" s="42">
        <v>0</v>
      </c>
      <c r="I22" s="42">
        <v>32</v>
      </c>
      <c r="J22" s="43">
        <v>7.650560642647094E-4</v>
      </c>
      <c r="K22" s="43">
        <v>-0.96355353075170846</v>
      </c>
      <c r="L22" s="29"/>
    </row>
    <row r="23" spans="2:12" ht="12" x14ac:dyDescent="0.2">
      <c r="B23" s="47" t="s">
        <v>14</v>
      </c>
      <c r="C23" s="41" t="s">
        <v>41</v>
      </c>
      <c r="D23" s="34">
        <v>3972</v>
      </c>
      <c r="E23" s="34">
        <v>12</v>
      </c>
      <c r="F23" s="34">
        <v>3984</v>
      </c>
      <c r="G23" s="35">
        <v>0</v>
      </c>
      <c r="H23" s="35">
        <v>0</v>
      </c>
      <c r="I23" s="35">
        <v>0</v>
      </c>
      <c r="J23" s="36">
        <v>0</v>
      </c>
      <c r="K23" s="36">
        <v>-1</v>
      </c>
      <c r="L23" s="29"/>
    </row>
    <row r="24" spans="2:12" ht="12" x14ac:dyDescent="0.2">
      <c r="B24" s="98" t="s">
        <v>15</v>
      </c>
      <c r="C24" s="98"/>
      <c r="D24" s="42">
        <v>3972</v>
      </c>
      <c r="E24" s="42">
        <v>12</v>
      </c>
      <c r="F24" s="42">
        <v>3984</v>
      </c>
      <c r="G24" s="42">
        <v>0</v>
      </c>
      <c r="H24" s="42">
        <v>0</v>
      </c>
      <c r="I24" s="42">
        <v>0</v>
      </c>
      <c r="J24" s="43">
        <v>0</v>
      </c>
      <c r="K24" s="43">
        <v>-1</v>
      </c>
      <c r="L24" s="29"/>
    </row>
    <row r="25" spans="2:12" ht="12" x14ac:dyDescent="0.2">
      <c r="B25" s="47" t="s">
        <v>45</v>
      </c>
      <c r="C25" s="41" t="s">
        <v>39</v>
      </c>
      <c r="D25" s="34">
        <v>47704</v>
      </c>
      <c r="E25" s="34">
        <v>2657</v>
      </c>
      <c r="F25" s="34">
        <v>50361</v>
      </c>
      <c r="G25" s="35">
        <v>2004</v>
      </c>
      <c r="H25" s="35">
        <v>34</v>
      </c>
      <c r="I25" s="35">
        <v>2038</v>
      </c>
      <c r="J25" s="36">
        <v>4.8724508092858679E-2</v>
      </c>
      <c r="K25" s="36">
        <v>-0.95953217767717081</v>
      </c>
      <c r="L25" s="29"/>
    </row>
    <row r="26" spans="2:12" ht="12" x14ac:dyDescent="0.2">
      <c r="B26" s="98" t="s">
        <v>56</v>
      </c>
      <c r="C26" s="98"/>
      <c r="D26" s="42">
        <v>47704</v>
      </c>
      <c r="E26" s="42">
        <v>2657</v>
      </c>
      <c r="F26" s="42">
        <v>50361</v>
      </c>
      <c r="G26" s="42">
        <v>2004</v>
      </c>
      <c r="H26" s="42">
        <v>34</v>
      </c>
      <c r="I26" s="42">
        <v>2038</v>
      </c>
      <c r="J26" s="43">
        <v>4.8724508092858679E-2</v>
      </c>
      <c r="K26" s="43">
        <v>-0.95953217767717081</v>
      </c>
      <c r="L26" s="29"/>
    </row>
    <row r="27" spans="2:12" ht="12" x14ac:dyDescent="0.2">
      <c r="B27" s="94" t="s">
        <v>46</v>
      </c>
      <c r="C27" s="41" t="s">
        <v>16</v>
      </c>
      <c r="D27" s="34">
        <v>563</v>
      </c>
      <c r="E27" s="34">
        <v>4</v>
      </c>
      <c r="F27" s="34">
        <v>567</v>
      </c>
      <c r="G27" s="35">
        <v>0</v>
      </c>
      <c r="H27" s="35">
        <v>0</v>
      </c>
      <c r="I27" s="35">
        <v>0</v>
      </c>
      <c r="J27" s="36">
        <v>0</v>
      </c>
      <c r="K27" s="36">
        <v>-1</v>
      </c>
      <c r="L27" s="29"/>
    </row>
    <row r="28" spans="2:12" ht="12" x14ac:dyDescent="0.2">
      <c r="B28" s="101"/>
      <c r="C28" s="41" t="s">
        <v>17</v>
      </c>
      <c r="D28" s="34">
        <v>4351</v>
      </c>
      <c r="E28" s="34">
        <v>41</v>
      </c>
      <c r="F28" s="34">
        <v>4392</v>
      </c>
      <c r="G28" s="35">
        <v>7</v>
      </c>
      <c r="H28" s="35">
        <v>0</v>
      </c>
      <c r="I28" s="35">
        <v>7</v>
      </c>
      <c r="J28" s="36">
        <v>1.6735601405790519E-4</v>
      </c>
      <c r="K28" s="36">
        <v>-0.99840619307832423</v>
      </c>
      <c r="L28" s="29"/>
    </row>
    <row r="29" spans="2:12" ht="8.25" customHeight="1" x14ac:dyDescent="0.2">
      <c r="B29" s="102" t="s">
        <v>57</v>
      </c>
      <c r="C29" s="103"/>
      <c r="D29" s="42">
        <v>4914</v>
      </c>
      <c r="E29" s="42">
        <v>45</v>
      </c>
      <c r="F29" s="42">
        <v>4959</v>
      </c>
      <c r="G29" s="42">
        <v>7</v>
      </c>
      <c r="H29" s="42">
        <v>0</v>
      </c>
      <c r="I29" s="42">
        <v>7</v>
      </c>
      <c r="J29" s="43">
        <v>1.6735601405790519E-4</v>
      </c>
      <c r="K29" s="43">
        <v>-0.99858842508570278</v>
      </c>
      <c r="L29" s="29"/>
    </row>
    <row r="30" spans="2:12" ht="12" x14ac:dyDescent="0.2">
      <c r="B30" s="48"/>
      <c r="C30" s="41" t="s">
        <v>18</v>
      </c>
      <c r="D30" s="34">
        <v>511</v>
      </c>
      <c r="E30" s="34">
        <v>6</v>
      </c>
      <c r="F30" s="34">
        <v>517</v>
      </c>
      <c r="G30" s="35">
        <v>0</v>
      </c>
      <c r="H30" s="35">
        <v>0</v>
      </c>
      <c r="I30" s="35">
        <v>0</v>
      </c>
      <c r="J30" s="36">
        <v>0</v>
      </c>
      <c r="K30" s="36">
        <v>-1</v>
      </c>
      <c r="L30" s="29"/>
    </row>
    <row r="31" spans="2:12" ht="9" customHeight="1" x14ac:dyDescent="0.2">
      <c r="B31" s="102" t="s">
        <v>58</v>
      </c>
      <c r="C31" s="103"/>
      <c r="D31" s="42">
        <v>511</v>
      </c>
      <c r="E31" s="42">
        <v>6</v>
      </c>
      <c r="F31" s="42">
        <v>517</v>
      </c>
      <c r="G31" s="42">
        <v>0</v>
      </c>
      <c r="H31" s="42">
        <v>0</v>
      </c>
      <c r="I31" s="42">
        <v>0</v>
      </c>
      <c r="J31" s="43">
        <v>0</v>
      </c>
      <c r="K31" s="43">
        <v>-1</v>
      </c>
      <c r="L31" s="29"/>
    </row>
    <row r="32" spans="2:12" ht="12" x14ac:dyDescent="0.2">
      <c r="B32" s="94" t="s">
        <v>49</v>
      </c>
      <c r="C32" s="41" t="s">
        <v>19</v>
      </c>
      <c r="D32" s="34">
        <v>6629</v>
      </c>
      <c r="E32" s="34">
        <v>8</v>
      </c>
      <c r="F32" s="34">
        <v>6637</v>
      </c>
      <c r="G32" s="35">
        <v>0</v>
      </c>
      <c r="H32" s="35">
        <v>0</v>
      </c>
      <c r="I32" s="35">
        <v>0</v>
      </c>
      <c r="J32" s="36">
        <v>0</v>
      </c>
      <c r="K32" s="36">
        <v>-1</v>
      </c>
      <c r="L32" s="29"/>
    </row>
    <row r="33" spans="2:15" ht="12" x14ac:dyDescent="0.2">
      <c r="B33" s="104"/>
      <c r="C33" s="41" t="s">
        <v>20</v>
      </c>
      <c r="D33" s="34">
        <v>10791</v>
      </c>
      <c r="E33" s="34">
        <v>300</v>
      </c>
      <c r="F33" s="34">
        <v>11091</v>
      </c>
      <c r="G33" s="35">
        <v>17</v>
      </c>
      <c r="H33" s="35">
        <v>0</v>
      </c>
      <c r="I33" s="35">
        <v>17</v>
      </c>
      <c r="J33" s="36">
        <v>4.0643603414062689E-4</v>
      </c>
      <c r="K33" s="36">
        <v>-0.99846722567847801</v>
      </c>
      <c r="L33" s="29"/>
    </row>
    <row r="34" spans="2:15" ht="12" x14ac:dyDescent="0.2">
      <c r="B34" s="101"/>
      <c r="C34" s="41" t="s">
        <v>21</v>
      </c>
      <c r="D34" s="34">
        <v>16822</v>
      </c>
      <c r="E34" s="34">
        <v>326</v>
      </c>
      <c r="F34" s="34">
        <v>17148</v>
      </c>
      <c r="G34" s="35">
        <v>0</v>
      </c>
      <c r="H34" s="35">
        <v>0</v>
      </c>
      <c r="I34" s="35">
        <v>0</v>
      </c>
      <c r="J34" s="36">
        <v>0</v>
      </c>
      <c r="K34" s="36">
        <v>-1</v>
      </c>
      <c r="L34" s="29"/>
    </row>
    <row r="35" spans="2:15" s="10" customFormat="1" ht="12" x14ac:dyDescent="0.2">
      <c r="B35" s="98" t="s">
        <v>59</v>
      </c>
      <c r="C35" s="98"/>
      <c r="D35" s="42">
        <v>34242</v>
      </c>
      <c r="E35" s="42">
        <v>634</v>
      </c>
      <c r="F35" s="42">
        <v>34876</v>
      </c>
      <c r="G35" s="42">
        <v>17</v>
      </c>
      <c r="H35" s="42">
        <v>0</v>
      </c>
      <c r="I35" s="42">
        <v>17</v>
      </c>
      <c r="J35" s="43">
        <v>4.0643603414062689E-4</v>
      </c>
      <c r="K35" s="43">
        <v>-0.9995125587796766</v>
      </c>
      <c r="L35" s="29"/>
    </row>
    <row r="36" spans="2:15" s="10" customFormat="1" ht="12" x14ac:dyDescent="0.2">
      <c r="B36" s="94" t="s">
        <v>48</v>
      </c>
      <c r="C36" s="41" t="s">
        <v>22</v>
      </c>
      <c r="D36" s="34">
        <v>440</v>
      </c>
      <c r="E36" s="34">
        <v>1</v>
      </c>
      <c r="F36" s="34">
        <v>441</v>
      </c>
      <c r="G36" s="35">
        <v>0</v>
      </c>
      <c r="H36" s="35">
        <v>0</v>
      </c>
      <c r="I36" s="35">
        <v>0</v>
      </c>
      <c r="J36" s="36">
        <v>0</v>
      </c>
      <c r="K36" s="36">
        <v>-1</v>
      </c>
      <c r="L36" s="29"/>
    </row>
    <row r="37" spans="2:15" ht="12" x14ac:dyDescent="0.2">
      <c r="B37" s="100"/>
      <c r="C37" s="41" t="s">
        <v>23</v>
      </c>
      <c r="D37" s="34">
        <v>4065</v>
      </c>
      <c r="E37" s="34">
        <v>75</v>
      </c>
      <c r="F37" s="34">
        <v>4140</v>
      </c>
      <c r="G37" s="35">
        <v>0</v>
      </c>
      <c r="H37" s="35">
        <v>0</v>
      </c>
      <c r="I37" s="35">
        <v>0</v>
      </c>
      <c r="J37" s="36">
        <v>0</v>
      </c>
      <c r="K37" s="36">
        <v>-1</v>
      </c>
      <c r="L37" s="29"/>
    </row>
    <row r="38" spans="2:15" s="10" customFormat="1" ht="12" x14ac:dyDescent="0.2">
      <c r="B38" s="98" t="s">
        <v>60</v>
      </c>
      <c r="C38" s="98"/>
      <c r="D38" s="42">
        <v>4505</v>
      </c>
      <c r="E38" s="42">
        <v>76</v>
      </c>
      <c r="F38" s="42">
        <v>4581</v>
      </c>
      <c r="G38" s="42">
        <v>0</v>
      </c>
      <c r="H38" s="42">
        <v>0</v>
      </c>
      <c r="I38" s="42">
        <v>0</v>
      </c>
      <c r="J38" s="43">
        <v>0</v>
      </c>
      <c r="K38" s="43">
        <v>-1</v>
      </c>
      <c r="L38" s="29"/>
    </row>
    <row r="39" spans="2:15" s="10" customFormat="1" ht="12" x14ac:dyDescent="0.2">
      <c r="B39" s="94" t="s">
        <v>50</v>
      </c>
      <c r="C39" s="41" t="s">
        <v>24</v>
      </c>
      <c r="D39" s="34">
        <v>34779</v>
      </c>
      <c r="E39" s="34">
        <v>885</v>
      </c>
      <c r="F39" s="34">
        <v>35664</v>
      </c>
      <c r="G39" s="35">
        <v>440</v>
      </c>
      <c r="H39" s="35">
        <v>4</v>
      </c>
      <c r="I39" s="35">
        <v>444</v>
      </c>
      <c r="J39" s="36">
        <v>1.0615152891672842E-2</v>
      </c>
      <c r="K39" s="36">
        <v>-0.98755047106325711</v>
      </c>
      <c r="L39" s="29"/>
    </row>
    <row r="40" spans="2:15" ht="12" x14ac:dyDescent="0.2">
      <c r="B40" s="109"/>
      <c r="C40" s="41" t="s">
        <v>25</v>
      </c>
      <c r="D40" s="34">
        <v>0</v>
      </c>
      <c r="E40" s="34">
        <v>282</v>
      </c>
      <c r="F40" s="34">
        <v>282</v>
      </c>
      <c r="G40" s="35">
        <v>0</v>
      </c>
      <c r="H40" s="35">
        <v>0</v>
      </c>
      <c r="I40" s="35">
        <v>0</v>
      </c>
      <c r="J40" s="36">
        <v>0</v>
      </c>
      <c r="K40" s="36">
        <v>-1</v>
      </c>
      <c r="L40" s="29"/>
    </row>
    <row r="41" spans="2:15" ht="12" x14ac:dyDescent="0.2">
      <c r="B41" s="109"/>
      <c r="C41" s="41" t="s">
        <v>26</v>
      </c>
      <c r="D41" s="34">
        <v>9254</v>
      </c>
      <c r="E41" s="34">
        <v>61</v>
      </c>
      <c r="F41" s="34">
        <v>9315</v>
      </c>
      <c r="G41" s="35">
        <v>3</v>
      </c>
      <c r="H41" s="35">
        <v>0</v>
      </c>
      <c r="I41" s="35">
        <v>3</v>
      </c>
      <c r="J41" s="36">
        <v>7.1724006024816503E-5</v>
      </c>
      <c r="K41" s="36">
        <v>-0.99967793880837363</v>
      </c>
      <c r="L41" s="29"/>
    </row>
    <row r="42" spans="2:15" ht="12" x14ac:dyDescent="0.2">
      <c r="B42" s="109"/>
      <c r="C42" s="41" t="s">
        <v>27</v>
      </c>
      <c r="D42" s="34">
        <v>2008</v>
      </c>
      <c r="E42" s="34">
        <v>4</v>
      </c>
      <c r="F42" s="34">
        <v>2012</v>
      </c>
      <c r="G42" s="35">
        <v>2</v>
      </c>
      <c r="H42" s="35">
        <v>0</v>
      </c>
      <c r="I42" s="35">
        <v>2</v>
      </c>
      <c r="J42" s="36">
        <v>4.7816004016544338E-5</v>
      </c>
      <c r="K42" s="36">
        <v>-0.99900596421471177</v>
      </c>
      <c r="L42" s="29"/>
    </row>
    <row r="43" spans="2:15" ht="14.25" x14ac:dyDescent="0.2">
      <c r="B43" s="110"/>
      <c r="C43" s="41" t="s">
        <v>89</v>
      </c>
      <c r="D43" s="34">
        <v>121</v>
      </c>
      <c r="E43" s="34">
        <v>3</v>
      </c>
      <c r="F43" s="34">
        <v>124</v>
      </c>
      <c r="G43" s="35">
        <v>0</v>
      </c>
      <c r="H43" s="35">
        <v>0</v>
      </c>
      <c r="I43" s="35">
        <v>0</v>
      </c>
      <c r="J43" s="36">
        <v>0</v>
      </c>
      <c r="K43" s="36">
        <v>-1</v>
      </c>
      <c r="L43" s="29"/>
    </row>
    <row r="44" spans="2:15" s="10" customFormat="1" ht="12" x14ac:dyDescent="0.2">
      <c r="B44" s="98" t="s">
        <v>61</v>
      </c>
      <c r="C44" s="98"/>
      <c r="D44" s="42">
        <v>46162</v>
      </c>
      <c r="E44" s="42">
        <v>1235</v>
      </c>
      <c r="F44" s="42">
        <v>47397</v>
      </c>
      <c r="G44" s="42">
        <v>445</v>
      </c>
      <c r="H44" s="42">
        <v>4</v>
      </c>
      <c r="I44" s="42">
        <v>449</v>
      </c>
      <c r="J44" s="43">
        <v>1.0734692901714204E-2</v>
      </c>
      <c r="K44" s="43">
        <v>-0.99052682659240032</v>
      </c>
      <c r="L44" s="29"/>
    </row>
    <row r="45" spans="2:15" ht="12" x14ac:dyDescent="0.2">
      <c r="B45" s="99" t="s">
        <v>117</v>
      </c>
      <c r="C45" s="41" t="s">
        <v>28</v>
      </c>
      <c r="D45" s="34">
        <v>1205</v>
      </c>
      <c r="E45" s="34">
        <v>35</v>
      </c>
      <c r="F45" s="34">
        <v>1240</v>
      </c>
      <c r="G45" s="35">
        <v>0</v>
      </c>
      <c r="H45" s="35">
        <v>0</v>
      </c>
      <c r="I45" s="35">
        <v>0</v>
      </c>
      <c r="J45" s="36">
        <v>0</v>
      </c>
      <c r="K45" s="36">
        <v>-1</v>
      </c>
      <c r="L45" s="29"/>
    </row>
    <row r="46" spans="2:15" ht="12" x14ac:dyDescent="0.2">
      <c r="B46" s="99"/>
      <c r="C46" s="41" t="s">
        <v>29</v>
      </c>
      <c r="D46" s="34">
        <v>12391</v>
      </c>
      <c r="E46" s="34">
        <v>574</v>
      </c>
      <c r="F46" s="34">
        <v>12965</v>
      </c>
      <c r="G46" s="35">
        <v>48</v>
      </c>
      <c r="H46" s="35">
        <v>0</v>
      </c>
      <c r="I46" s="35">
        <v>48</v>
      </c>
      <c r="J46" s="36">
        <v>1.147584096397064E-3</v>
      </c>
      <c r="K46" s="36">
        <v>-0.99629772464327038</v>
      </c>
      <c r="L46" s="29"/>
    </row>
    <row r="47" spans="2:15" ht="12" x14ac:dyDescent="0.2">
      <c r="B47" s="99"/>
      <c r="C47" s="41" t="s">
        <v>30</v>
      </c>
      <c r="D47" s="34">
        <v>1860</v>
      </c>
      <c r="E47" s="34">
        <v>10</v>
      </c>
      <c r="F47" s="34">
        <v>1870</v>
      </c>
      <c r="G47" s="35">
        <v>89</v>
      </c>
      <c r="H47" s="35">
        <v>1</v>
      </c>
      <c r="I47" s="35">
        <v>90</v>
      </c>
      <c r="J47" s="36">
        <v>2.1517201807444951E-3</v>
      </c>
      <c r="K47" s="36">
        <v>-0.95187165775401072</v>
      </c>
      <c r="L47" s="29"/>
      <c r="M47" s="11"/>
      <c r="N47" s="11"/>
      <c r="O47" s="11"/>
    </row>
    <row r="48" spans="2:15" ht="14.25" x14ac:dyDescent="0.2">
      <c r="B48" s="99"/>
      <c r="C48" s="41" t="s">
        <v>112</v>
      </c>
      <c r="D48" s="34">
        <v>52</v>
      </c>
      <c r="E48" s="34">
        <v>0</v>
      </c>
      <c r="F48" s="34">
        <v>52</v>
      </c>
      <c r="G48" s="35">
        <v>0</v>
      </c>
      <c r="H48" s="35">
        <v>0</v>
      </c>
      <c r="I48" s="35">
        <v>0</v>
      </c>
      <c r="J48" s="36">
        <v>0</v>
      </c>
      <c r="K48" s="36">
        <v>-1</v>
      </c>
      <c r="L48" s="29"/>
    </row>
    <row r="49" spans="2:13" ht="14.25" x14ac:dyDescent="0.2">
      <c r="B49" s="99"/>
      <c r="C49" s="41" t="s">
        <v>113</v>
      </c>
      <c r="D49" s="34">
        <v>68</v>
      </c>
      <c r="E49" s="34">
        <v>0</v>
      </c>
      <c r="F49" s="34">
        <v>68</v>
      </c>
      <c r="G49" s="35">
        <v>0</v>
      </c>
      <c r="H49" s="35">
        <v>0</v>
      </c>
      <c r="I49" s="35">
        <v>0</v>
      </c>
      <c r="J49" s="36">
        <v>0</v>
      </c>
      <c r="K49" s="36">
        <v>-1</v>
      </c>
      <c r="L49" s="29"/>
    </row>
    <row r="50" spans="2:13" ht="14.25" x14ac:dyDescent="0.2">
      <c r="B50" s="99"/>
      <c r="C50" s="41" t="s">
        <v>90</v>
      </c>
      <c r="D50" s="34">
        <v>537</v>
      </c>
      <c r="E50" s="34">
        <v>3</v>
      </c>
      <c r="F50" s="34">
        <v>540</v>
      </c>
      <c r="G50" s="35">
        <v>0</v>
      </c>
      <c r="H50" s="35">
        <v>0</v>
      </c>
      <c r="I50" s="35">
        <v>0</v>
      </c>
      <c r="J50" s="36">
        <v>0</v>
      </c>
      <c r="K50" s="36">
        <v>-1</v>
      </c>
      <c r="L50" s="29"/>
    </row>
    <row r="51" spans="2:13" ht="14.25" x14ac:dyDescent="0.2">
      <c r="B51" s="99"/>
      <c r="C51" s="41" t="s">
        <v>91</v>
      </c>
      <c r="D51" s="34">
        <v>475</v>
      </c>
      <c r="E51" s="34">
        <v>6</v>
      </c>
      <c r="F51" s="34">
        <v>481</v>
      </c>
      <c r="G51" s="35">
        <v>0</v>
      </c>
      <c r="H51" s="35">
        <v>0</v>
      </c>
      <c r="I51" s="35">
        <v>0</v>
      </c>
      <c r="J51" s="36">
        <v>0</v>
      </c>
      <c r="K51" s="36">
        <v>-1</v>
      </c>
      <c r="L51" s="29"/>
    </row>
    <row r="52" spans="2:13" ht="14.25" x14ac:dyDescent="0.2">
      <c r="B52" s="99"/>
      <c r="C52" s="41" t="s">
        <v>92</v>
      </c>
      <c r="D52" s="34">
        <v>286</v>
      </c>
      <c r="E52" s="34">
        <v>0</v>
      </c>
      <c r="F52" s="34">
        <v>286</v>
      </c>
      <c r="G52" s="35">
        <v>0</v>
      </c>
      <c r="H52" s="35">
        <v>0</v>
      </c>
      <c r="I52" s="35">
        <v>0</v>
      </c>
      <c r="J52" s="36">
        <v>0</v>
      </c>
      <c r="K52" s="36">
        <v>-1</v>
      </c>
      <c r="L52" s="29"/>
    </row>
    <row r="53" spans="2:13" ht="14.25" x14ac:dyDescent="0.2">
      <c r="B53" s="99"/>
      <c r="C53" s="41" t="s">
        <v>93</v>
      </c>
      <c r="D53" s="34">
        <v>310</v>
      </c>
      <c r="E53" s="34">
        <v>1</v>
      </c>
      <c r="F53" s="34">
        <v>311</v>
      </c>
      <c r="G53" s="35">
        <v>0</v>
      </c>
      <c r="H53" s="35">
        <v>0</v>
      </c>
      <c r="I53" s="35">
        <v>0</v>
      </c>
      <c r="J53" s="36">
        <v>0</v>
      </c>
      <c r="K53" s="36">
        <v>-1</v>
      </c>
      <c r="L53" s="29"/>
    </row>
    <row r="54" spans="2:13" s="10" customFormat="1" ht="12" x14ac:dyDescent="0.2">
      <c r="B54" s="98" t="s">
        <v>119</v>
      </c>
      <c r="C54" s="98"/>
      <c r="D54" s="42">
        <v>17184</v>
      </c>
      <c r="E54" s="42">
        <v>629</v>
      </c>
      <c r="F54" s="42">
        <v>17813</v>
      </c>
      <c r="G54" s="42">
        <v>137</v>
      </c>
      <c r="H54" s="42">
        <v>1</v>
      </c>
      <c r="I54" s="42">
        <v>138</v>
      </c>
      <c r="J54" s="43">
        <v>3.2993042771415591E-3</v>
      </c>
      <c r="K54" s="43">
        <v>-0.99225284904283384</v>
      </c>
      <c r="L54" s="29"/>
    </row>
    <row r="55" spans="2:13" ht="12" x14ac:dyDescent="0.2">
      <c r="B55" s="99" t="s">
        <v>51</v>
      </c>
      <c r="C55" s="41" t="s">
        <v>31</v>
      </c>
      <c r="D55" s="34">
        <v>15917</v>
      </c>
      <c r="E55" s="34">
        <v>290</v>
      </c>
      <c r="F55" s="34">
        <v>16207</v>
      </c>
      <c r="G55" s="35">
        <v>0</v>
      </c>
      <c r="H55" s="35">
        <v>0</v>
      </c>
      <c r="I55" s="35">
        <v>0</v>
      </c>
      <c r="J55" s="36">
        <v>0</v>
      </c>
      <c r="K55" s="36">
        <v>-1</v>
      </c>
      <c r="L55" s="29"/>
    </row>
    <row r="56" spans="2:13" ht="12" x14ac:dyDescent="0.2">
      <c r="B56" s="99"/>
      <c r="C56" s="41" t="s">
        <v>32</v>
      </c>
      <c r="D56" s="34">
        <v>27681</v>
      </c>
      <c r="E56" s="34">
        <v>480</v>
      </c>
      <c r="F56" s="34">
        <v>28161</v>
      </c>
      <c r="G56" s="35">
        <v>17093</v>
      </c>
      <c r="H56" s="35">
        <v>283</v>
      </c>
      <c r="I56" s="35">
        <v>17376</v>
      </c>
      <c r="J56" s="36">
        <v>0.41542544289573718</v>
      </c>
      <c r="K56" s="36">
        <v>-0.38297645680196013</v>
      </c>
      <c r="L56" s="29"/>
    </row>
    <row r="57" spans="2:13" ht="12" x14ac:dyDescent="0.2">
      <c r="B57" s="99"/>
      <c r="C57" s="41" t="s">
        <v>33</v>
      </c>
      <c r="D57" s="34">
        <v>20614</v>
      </c>
      <c r="E57" s="34">
        <v>548</v>
      </c>
      <c r="F57" s="34">
        <v>21162</v>
      </c>
      <c r="G57" s="35">
        <v>21178</v>
      </c>
      <c r="H57" s="35">
        <v>284</v>
      </c>
      <c r="I57" s="35">
        <v>21462</v>
      </c>
      <c r="J57" s="36">
        <v>0.51311353910153723</v>
      </c>
      <c r="K57" s="36">
        <v>1.4176353841791891E-2</v>
      </c>
      <c r="L57" s="29"/>
    </row>
    <row r="58" spans="2:13" ht="12" x14ac:dyDescent="0.2">
      <c r="B58" s="99"/>
      <c r="C58" s="41" t="s">
        <v>114</v>
      </c>
      <c r="D58" s="34">
        <v>2798</v>
      </c>
      <c r="E58" s="34">
        <v>127</v>
      </c>
      <c r="F58" s="34">
        <v>2925</v>
      </c>
      <c r="G58" s="35">
        <v>0</v>
      </c>
      <c r="H58" s="35">
        <v>0</v>
      </c>
      <c r="I58" s="35">
        <v>0</v>
      </c>
      <c r="J58" s="36">
        <v>0</v>
      </c>
      <c r="K58" s="36">
        <v>-1</v>
      </c>
      <c r="L58" s="29"/>
    </row>
    <row r="59" spans="2:13" ht="12" x14ac:dyDescent="0.2">
      <c r="B59" s="99"/>
      <c r="C59" s="41" t="s">
        <v>34</v>
      </c>
      <c r="D59" s="34">
        <v>504</v>
      </c>
      <c r="E59" s="34">
        <v>2</v>
      </c>
      <c r="F59" s="34">
        <v>506</v>
      </c>
      <c r="G59" s="35">
        <v>0</v>
      </c>
      <c r="H59" s="35">
        <v>0</v>
      </c>
      <c r="I59" s="35">
        <v>0</v>
      </c>
      <c r="J59" s="36">
        <v>0</v>
      </c>
      <c r="K59" s="36">
        <v>-1</v>
      </c>
      <c r="L59" s="29"/>
    </row>
    <row r="60" spans="2:13" ht="12" x14ac:dyDescent="0.2">
      <c r="B60" s="99"/>
      <c r="C60" s="41" t="s">
        <v>35</v>
      </c>
      <c r="D60" s="34">
        <v>3696</v>
      </c>
      <c r="E60" s="34">
        <v>2648</v>
      </c>
      <c r="F60" s="34">
        <v>6344</v>
      </c>
      <c r="G60" s="35">
        <v>0</v>
      </c>
      <c r="H60" s="35">
        <v>0</v>
      </c>
      <c r="I60" s="35">
        <v>0</v>
      </c>
      <c r="J60" s="36">
        <v>0</v>
      </c>
      <c r="K60" s="36">
        <v>-1</v>
      </c>
      <c r="L60" s="29"/>
    </row>
    <row r="61" spans="2:13" s="10" customFormat="1" ht="12" x14ac:dyDescent="0.2">
      <c r="B61" s="98" t="s">
        <v>62</v>
      </c>
      <c r="C61" s="98"/>
      <c r="D61" s="42">
        <v>71210</v>
      </c>
      <c r="E61" s="42">
        <v>4095</v>
      </c>
      <c r="F61" s="42">
        <v>75305</v>
      </c>
      <c r="G61" s="42">
        <v>38271</v>
      </c>
      <c r="H61" s="42">
        <v>567</v>
      </c>
      <c r="I61" s="42">
        <v>38838</v>
      </c>
      <c r="J61" s="43">
        <v>0.92853898199727447</v>
      </c>
      <c r="K61" s="43">
        <v>-0.48425735342938714</v>
      </c>
      <c r="L61" s="29"/>
    </row>
    <row r="62" spans="2:13" s="10" customFormat="1" ht="12" x14ac:dyDescent="0.2">
      <c r="B62" s="93" t="s">
        <v>67</v>
      </c>
      <c r="C62" s="93"/>
      <c r="D62" s="38">
        <v>338886</v>
      </c>
      <c r="E62" s="38">
        <v>63956</v>
      </c>
      <c r="F62" s="38">
        <v>402842</v>
      </c>
      <c r="G62" s="38">
        <v>41209</v>
      </c>
      <c r="H62" s="38">
        <v>618</v>
      </c>
      <c r="I62" s="38">
        <v>41827</v>
      </c>
      <c r="J62" s="39">
        <v>1</v>
      </c>
      <c r="K62" s="39">
        <v>-0.89617021065330826</v>
      </c>
      <c r="L62" s="29"/>
    </row>
    <row r="63" spans="2:13" x14ac:dyDescent="0.2">
      <c r="B63" s="92" t="s">
        <v>102</v>
      </c>
      <c r="C63" s="92"/>
      <c r="D63" s="92"/>
      <c r="E63" s="92"/>
      <c r="F63" s="92"/>
      <c r="G63" s="92"/>
      <c r="H63" s="92"/>
      <c r="I63" s="92"/>
      <c r="J63" s="92"/>
      <c r="K63" s="92"/>
      <c r="L63" s="5"/>
      <c r="M63" s="5"/>
    </row>
    <row r="64" spans="2:13" x14ac:dyDescent="0.2">
      <c r="B64" s="96" t="s">
        <v>101</v>
      </c>
      <c r="C64" s="96"/>
      <c r="D64" s="96"/>
      <c r="E64" s="96"/>
      <c r="F64" s="96"/>
      <c r="G64" s="96"/>
      <c r="H64" s="96"/>
      <c r="I64" s="96"/>
      <c r="J64" s="96"/>
      <c r="K64" s="96"/>
      <c r="L64" s="5"/>
      <c r="M64" s="5"/>
    </row>
    <row r="65" spans="2:13" x14ac:dyDescent="0.2">
      <c r="B65" s="97" t="s">
        <v>100</v>
      </c>
      <c r="C65" s="97"/>
      <c r="D65" s="97"/>
      <c r="E65" s="97"/>
      <c r="F65" s="97"/>
      <c r="G65" s="97"/>
      <c r="H65" s="97"/>
      <c r="I65" s="97"/>
      <c r="J65" s="97"/>
      <c r="K65" s="97"/>
      <c r="L65" s="17"/>
      <c r="M65" s="17"/>
    </row>
    <row r="66" spans="2:13" x14ac:dyDescent="0.2">
      <c r="B66" s="97" t="s">
        <v>99</v>
      </c>
      <c r="C66" s="97"/>
      <c r="D66" s="97"/>
      <c r="E66" s="97"/>
      <c r="F66" s="97"/>
      <c r="G66" s="97"/>
      <c r="H66" s="97"/>
      <c r="I66" s="97"/>
      <c r="J66" s="97"/>
      <c r="K66" s="97"/>
      <c r="L66" s="17"/>
      <c r="M66" s="17"/>
    </row>
    <row r="67" spans="2:13" x14ac:dyDescent="0.2">
      <c r="B67" s="12"/>
      <c r="C67" s="12"/>
      <c r="D67" s="13"/>
      <c r="E67" s="13"/>
      <c r="F67" s="13"/>
      <c r="G67" s="13"/>
      <c r="H67" s="13"/>
      <c r="I67" s="13"/>
      <c r="J67" s="12"/>
      <c r="K67" s="12"/>
      <c r="L67" s="6"/>
    </row>
    <row r="68" spans="2:13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6"/>
    </row>
    <row r="69" spans="2:13" x14ac:dyDescent="0.2">
      <c r="B69" s="14"/>
      <c r="C69" s="14"/>
      <c r="D69" s="8"/>
      <c r="E69" s="8"/>
      <c r="F69" s="8"/>
      <c r="G69" s="8"/>
      <c r="H69" s="8"/>
      <c r="I69" s="8"/>
      <c r="J69" s="14"/>
      <c r="K69" s="15"/>
      <c r="L69" s="6"/>
    </row>
    <row r="70" spans="2:13" x14ac:dyDescent="0.2">
      <c r="C70" s="14"/>
      <c r="D70" s="14"/>
      <c r="E70" s="15"/>
      <c r="F70" s="15"/>
      <c r="G70" s="15"/>
      <c r="H70" s="14"/>
      <c r="I70" s="14"/>
      <c r="J70" s="15"/>
      <c r="K70" s="15"/>
      <c r="L70" s="6"/>
    </row>
    <row r="71" spans="2:13" x14ac:dyDescent="0.2">
      <c r="C71" s="14"/>
      <c r="D71" s="15"/>
      <c r="E71" s="15"/>
      <c r="F71" s="15"/>
      <c r="G71" s="15"/>
      <c r="H71" s="15"/>
      <c r="I71" s="15"/>
      <c r="J71" s="15"/>
      <c r="K71" s="15"/>
      <c r="L71" s="6"/>
    </row>
    <row r="72" spans="2:13" x14ac:dyDescent="0.2">
      <c r="C72" s="14"/>
      <c r="D72" s="15"/>
      <c r="E72" s="15"/>
      <c r="F72" s="15"/>
      <c r="G72" s="15"/>
      <c r="H72" s="14"/>
      <c r="I72" s="14"/>
      <c r="J72" s="14"/>
      <c r="K72" s="14"/>
      <c r="L72" s="6"/>
    </row>
    <row r="73" spans="2:13" x14ac:dyDescent="0.2">
      <c r="C73" s="14"/>
      <c r="D73" s="15"/>
      <c r="E73" s="15"/>
      <c r="F73" s="15"/>
      <c r="G73" s="15"/>
      <c r="H73" s="14"/>
      <c r="I73" s="14"/>
      <c r="J73" s="14"/>
      <c r="K73" s="15"/>
      <c r="L73" s="6"/>
    </row>
    <row r="74" spans="2:13" x14ac:dyDescent="0.2">
      <c r="C74" s="14"/>
      <c r="D74" s="14"/>
      <c r="E74" s="15"/>
      <c r="F74" s="15"/>
      <c r="G74" s="15"/>
      <c r="H74" s="14"/>
      <c r="I74" s="14"/>
      <c r="J74" s="15"/>
      <c r="K74" s="15"/>
      <c r="L74" s="6"/>
    </row>
    <row r="75" spans="2:13" x14ac:dyDescent="0.2">
      <c r="C75" s="14"/>
      <c r="D75" s="14"/>
      <c r="E75" s="15"/>
      <c r="F75" s="15"/>
      <c r="G75" s="15"/>
      <c r="H75" s="14"/>
      <c r="I75" s="14"/>
      <c r="J75" s="15"/>
      <c r="K75" s="15"/>
      <c r="L75" s="6"/>
    </row>
    <row r="76" spans="2:13" x14ac:dyDescent="0.2">
      <c r="C76" s="12"/>
      <c r="D76" s="13"/>
      <c r="E76" s="13"/>
      <c r="F76" s="13"/>
      <c r="G76" s="13"/>
      <c r="H76" s="13"/>
      <c r="I76" s="13"/>
      <c r="J76" s="12"/>
      <c r="K76" s="12"/>
      <c r="L76" s="6"/>
    </row>
    <row r="77" spans="2:13" x14ac:dyDescent="0.2">
      <c r="C77" s="12"/>
      <c r="D77" s="13"/>
      <c r="E77" s="13"/>
      <c r="F77" s="13"/>
      <c r="G77" s="13"/>
      <c r="H77" s="13"/>
      <c r="I77" s="13"/>
      <c r="J77" s="12"/>
      <c r="K77" s="12"/>
      <c r="L77" s="6"/>
    </row>
    <row r="78" spans="2:13" x14ac:dyDescent="0.2">
      <c r="C78" s="12"/>
      <c r="D78" s="13"/>
      <c r="E78" s="13"/>
      <c r="F78" s="13"/>
      <c r="G78" s="13"/>
      <c r="H78" s="13"/>
      <c r="I78" s="13"/>
      <c r="J78" s="12"/>
      <c r="K78" s="12"/>
      <c r="L78" s="6"/>
    </row>
    <row r="79" spans="2:13" x14ac:dyDescent="0.2">
      <c r="C79" s="12"/>
      <c r="D79" s="13"/>
      <c r="E79" s="13"/>
      <c r="F79" s="13"/>
      <c r="G79" s="13"/>
      <c r="H79" s="13"/>
      <c r="I79" s="13"/>
      <c r="J79" s="12"/>
      <c r="K79" s="12"/>
      <c r="L79" s="6"/>
    </row>
    <row r="80" spans="2:13" x14ac:dyDescent="0.2">
      <c r="E80" s="8"/>
      <c r="F80" s="8"/>
      <c r="L80" s="6"/>
    </row>
    <row r="81" spans="3:12" x14ac:dyDescent="0.2">
      <c r="E81" s="8"/>
      <c r="F81" s="8"/>
      <c r="L81" s="6"/>
    </row>
    <row r="82" spans="3:12" x14ac:dyDescent="0.2">
      <c r="L82" s="6"/>
    </row>
    <row r="83" spans="3:12" x14ac:dyDescent="0.2">
      <c r="E83" s="8"/>
      <c r="F83" s="8"/>
      <c r="L83" s="6"/>
    </row>
    <row r="84" spans="3:12" x14ac:dyDescent="0.2">
      <c r="L84" s="6"/>
    </row>
    <row r="85" spans="3:12" x14ac:dyDescent="0.2">
      <c r="E85" s="8"/>
      <c r="F85" s="8"/>
      <c r="L85" s="6"/>
    </row>
    <row r="86" spans="3:12" x14ac:dyDescent="0.2">
      <c r="L86" s="6"/>
    </row>
    <row r="87" spans="3:12" x14ac:dyDescent="0.2">
      <c r="E87" s="8"/>
      <c r="F87" s="8"/>
      <c r="L87" s="6"/>
    </row>
    <row r="88" spans="3:12" x14ac:dyDescent="0.2">
      <c r="L88" s="6"/>
    </row>
    <row r="89" spans="3:12" x14ac:dyDescent="0.2">
      <c r="E89" s="8"/>
      <c r="F89" s="8"/>
      <c r="L89" s="6"/>
    </row>
    <row r="90" spans="3:12" x14ac:dyDescent="0.2">
      <c r="L90" s="6"/>
    </row>
    <row r="91" spans="3:12" x14ac:dyDescent="0.2">
      <c r="C91" s="7"/>
      <c r="L91" s="6"/>
    </row>
    <row r="92" spans="3:12" x14ac:dyDescent="0.2">
      <c r="C92" s="7"/>
      <c r="L92" s="6"/>
    </row>
    <row r="93" spans="3:12" x14ac:dyDescent="0.2">
      <c r="C93" s="7"/>
      <c r="L93" s="6"/>
    </row>
    <row r="94" spans="3:12" x14ac:dyDescent="0.2">
      <c r="C94" s="7"/>
      <c r="L94" s="6"/>
    </row>
    <row r="95" spans="3:12" x14ac:dyDescent="0.2">
      <c r="C95" s="7"/>
      <c r="L95" s="6"/>
    </row>
    <row r="96" spans="3:12" x14ac:dyDescent="0.2">
      <c r="C96" s="7"/>
      <c r="L96" s="6"/>
    </row>
    <row r="97" spans="3:12" x14ac:dyDescent="0.2">
      <c r="C97" s="7"/>
      <c r="L97" s="6"/>
    </row>
    <row r="98" spans="3:12" x14ac:dyDescent="0.2">
      <c r="C98" s="7"/>
      <c r="L98" s="6"/>
    </row>
    <row r="99" spans="3:12" x14ac:dyDescent="0.2">
      <c r="C99" s="7"/>
      <c r="L99" s="6"/>
    </row>
    <row r="100" spans="3:12" x14ac:dyDescent="0.2">
      <c r="C100" s="7"/>
      <c r="L100" s="6"/>
    </row>
    <row r="101" spans="3:12" x14ac:dyDescent="0.2">
      <c r="C101" s="7"/>
      <c r="L101" s="6"/>
    </row>
    <row r="102" spans="3:12" x14ac:dyDescent="0.2">
      <c r="C102" s="7"/>
      <c r="L102" s="6"/>
    </row>
    <row r="103" spans="3:12" x14ac:dyDescent="0.2">
      <c r="C103" s="7"/>
      <c r="L103" s="6"/>
    </row>
    <row r="104" spans="3:12" x14ac:dyDescent="0.2">
      <c r="C104" s="7"/>
      <c r="L104" s="6"/>
    </row>
    <row r="105" spans="3:12" x14ac:dyDescent="0.2">
      <c r="C105" s="7"/>
      <c r="L105" s="6"/>
    </row>
    <row r="106" spans="3:12" x14ac:dyDescent="0.2">
      <c r="C106" s="7"/>
      <c r="L106" s="6"/>
    </row>
    <row r="107" spans="3:12" x14ac:dyDescent="0.2">
      <c r="C107" s="7"/>
      <c r="L107" s="6"/>
    </row>
    <row r="108" spans="3:12" x14ac:dyDescent="0.2">
      <c r="C108" s="7"/>
      <c r="L108" s="6"/>
    </row>
    <row r="109" spans="3:12" x14ac:dyDescent="0.2">
      <c r="C109" s="7"/>
      <c r="L109" s="6"/>
    </row>
    <row r="110" spans="3:12" x14ac:dyDescent="0.2">
      <c r="C110" s="7"/>
      <c r="L110" s="6"/>
    </row>
    <row r="111" spans="3:12" x14ac:dyDescent="0.2">
      <c r="C111" s="7"/>
      <c r="L111" s="6"/>
    </row>
    <row r="112" spans="3:12" x14ac:dyDescent="0.2">
      <c r="C112" s="7"/>
      <c r="L112" s="6"/>
    </row>
    <row r="113" spans="3:12" x14ac:dyDescent="0.2">
      <c r="C113" s="7"/>
      <c r="L113" s="6"/>
    </row>
    <row r="114" spans="3:12" x14ac:dyDescent="0.2">
      <c r="C114" s="7"/>
      <c r="L114" s="6"/>
    </row>
    <row r="115" spans="3:12" x14ac:dyDescent="0.2">
      <c r="C115" s="7"/>
      <c r="L115" s="6"/>
    </row>
    <row r="116" spans="3:12" x14ac:dyDescent="0.2">
      <c r="C116" s="7"/>
      <c r="L116" s="6"/>
    </row>
    <row r="117" spans="3:12" x14ac:dyDescent="0.2">
      <c r="C117" s="7"/>
      <c r="L117" s="6"/>
    </row>
    <row r="118" spans="3:12" x14ac:dyDescent="0.2">
      <c r="C118" s="7"/>
    </row>
    <row r="119" spans="3:12" x14ac:dyDescent="0.2">
      <c r="C119" s="7"/>
    </row>
    <row r="120" spans="3:12" x14ac:dyDescent="0.2">
      <c r="C120" s="7"/>
    </row>
    <row r="121" spans="3:12" x14ac:dyDescent="0.2">
      <c r="C121" s="7"/>
    </row>
    <row r="122" spans="3:12" x14ac:dyDescent="0.2">
      <c r="C122" s="7"/>
    </row>
    <row r="123" spans="3:12" x14ac:dyDescent="0.2">
      <c r="C123" s="7"/>
    </row>
    <row r="124" spans="3:12" x14ac:dyDescent="0.2">
      <c r="C124" s="7"/>
    </row>
    <row r="125" spans="3:12" x14ac:dyDescent="0.2">
      <c r="C125" s="7"/>
    </row>
    <row r="126" spans="3:12" x14ac:dyDescent="0.2">
      <c r="C126" s="7"/>
    </row>
    <row r="127" spans="3:12" x14ac:dyDescent="0.2">
      <c r="C127" s="7"/>
    </row>
    <row r="128" spans="3:12" x14ac:dyDescent="0.2">
      <c r="C128" s="7"/>
    </row>
    <row r="129" spans="3:3" x14ac:dyDescent="0.2">
      <c r="C129" s="7"/>
    </row>
  </sheetData>
  <mergeCells count="40">
    <mergeCell ref="C5:C7"/>
    <mergeCell ref="B5:B7"/>
    <mergeCell ref="J5:J7"/>
    <mergeCell ref="K5:K7"/>
    <mergeCell ref="B39:B43"/>
    <mergeCell ref="D6:D7"/>
    <mergeCell ref="E6:E7"/>
    <mergeCell ref="B11:C11"/>
    <mergeCell ref="D5:F5"/>
    <mergeCell ref="G5:I5"/>
    <mergeCell ref="F6:F7"/>
    <mergeCell ref="G6:G7"/>
    <mergeCell ref="H6:H7"/>
    <mergeCell ref="I6:I7"/>
    <mergeCell ref="B8:B10"/>
    <mergeCell ref="B14:C14"/>
    <mergeCell ref="B29:C29"/>
    <mergeCell ref="B31:C31"/>
    <mergeCell ref="B32:B34"/>
    <mergeCell ref="B15:B18"/>
    <mergeCell ref="B19:C19"/>
    <mergeCell ref="B20:B21"/>
    <mergeCell ref="B22:C22"/>
    <mergeCell ref="B24:C24"/>
    <mergeCell ref="B12:B13"/>
    <mergeCell ref="B63:K63"/>
    <mergeCell ref="B64:K64"/>
    <mergeCell ref="B65:K65"/>
    <mergeCell ref="B66:K66"/>
    <mergeCell ref="B44:C44"/>
    <mergeCell ref="B45:B53"/>
    <mergeCell ref="B54:C54"/>
    <mergeCell ref="B55:B60"/>
    <mergeCell ref="B61:C61"/>
    <mergeCell ref="B62:C62"/>
    <mergeCell ref="B26:C26"/>
    <mergeCell ref="B35:C35"/>
    <mergeCell ref="B36:B37"/>
    <mergeCell ref="B38:C38"/>
    <mergeCell ref="B27:B28"/>
  </mergeCells>
  <pageMargins left="0.7" right="0.7" top="0.75" bottom="0.75" header="0.3" footer="0.3"/>
  <pageSetup paperSize="183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2"/>
  <sheetViews>
    <sheetView zoomScaleNormal="100" workbookViewId="0">
      <selection activeCell="C55" sqref="C55"/>
    </sheetView>
  </sheetViews>
  <sheetFormatPr baseColWidth="10" defaultColWidth="11.42578125" defaultRowHeight="11.25" x14ac:dyDescent="0.2"/>
  <cols>
    <col min="1" max="1" width="3.7109375" style="19" customWidth="1"/>
    <col min="2" max="2" width="17.7109375" style="19" customWidth="1"/>
    <col min="3" max="3" width="25.42578125" style="19" customWidth="1"/>
    <col min="4" max="4" width="13.5703125" style="19" customWidth="1"/>
    <col min="5" max="5" width="9.42578125" style="19" customWidth="1"/>
    <col min="6" max="6" width="9.28515625" style="19" customWidth="1"/>
    <col min="7" max="7" width="14.42578125" style="19" customWidth="1"/>
    <col min="8" max="8" width="8.42578125" style="19" customWidth="1"/>
    <col min="9" max="9" width="8" style="19" customWidth="1"/>
    <col min="10" max="10" width="18.85546875" style="19" customWidth="1"/>
    <col min="11" max="11" width="20" style="19" customWidth="1"/>
    <col min="12" max="12" width="11.42578125" style="1"/>
    <col min="13" max="16384" width="11.42578125" style="19"/>
  </cols>
  <sheetData>
    <row r="1" spans="2:13" x14ac:dyDescent="0.2">
      <c r="L1" s="19"/>
    </row>
    <row r="2" spans="2:13" ht="15" x14ac:dyDescent="0.25">
      <c r="B2" s="9" t="s">
        <v>103</v>
      </c>
      <c r="L2" s="19"/>
    </row>
    <row r="3" spans="2:13" ht="12.75" x14ac:dyDescent="0.2">
      <c r="B3" s="51" t="s">
        <v>94</v>
      </c>
      <c r="L3" s="19"/>
    </row>
    <row r="4" spans="2:13" x14ac:dyDescent="0.2">
      <c r="L4" s="19"/>
    </row>
    <row r="5" spans="2:13" ht="14.45" customHeight="1" x14ac:dyDescent="0.2">
      <c r="B5" s="106" t="s">
        <v>42</v>
      </c>
      <c r="C5" s="106" t="s">
        <v>0</v>
      </c>
      <c r="D5" s="89" t="s">
        <v>66</v>
      </c>
      <c r="E5" s="90"/>
      <c r="F5" s="91"/>
      <c r="G5" s="89" t="s">
        <v>71</v>
      </c>
      <c r="H5" s="90"/>
      <c r="I5" s="91"/>
      <c r="J5" s="79" t="s">
        <v>109</v>
      </c>
      <c r="K5" s="79" t="s">
        <v>115</v>
      </c>
      <c r="L5" s="19"/>
    </row>
    <row r="6" spans="2:13" ht="14.45" customHeight="1" x14ac:dyDescent="0.2">
      <c r="B6" s="107"/>
      <c r="C6" s="107"/>
      <c r="D6" s="72" t="s">
        <v>87</v>
      </c>
      <c r="E6" s="72" t="s">
        <v>88</v>
      </c>
      <c r="F6" s="111" t="s">
        <v>1</v>
      </c>
      <c r="G6" s="72" t="s">
        <v>87</v>
      </c>
      <c r="H6" s="72" t="s">
        <v>88</v>
      </c>
      <c r="I6" s="111" t="s">
        <v>1</v>
      </c>
      <c r="J6" s="80"/>
      <c r="K6" s="80"/>
      <c r="L6" s="19"/>
    </row>
    <row r="7" spans="2:13" ht="14.45" customHeight="1" x14ac:dyDescent="0.2">
      <c r="B7" s="108"/>
      <c r="C7" s="108"/>
      <c r="D7" s="72"/>
      <c r="E7" s="72"/>
      <c r="F7" s="112"/>
      <c r="G7" s="72"/>
      <c r="H7" s="72"/>
      <c r="I7" s="112"/>
      <c r="J7" s="81"/>
      <c r="K7" s="81"/>
      <c r="L7" s="19"/>
    </row>
    <row r="8" spans="2:13" ht="12" x14ac:dyDescent="0.2">
      <c r="B8" s="99" t="s">
        <v>43</v>
      </c>
      <c r="C8" s="49" t="s">
        <v>2</v>
      </c>
      <c r="D8" s="34">
        <v>73</v>
      </c>
      <c r="E8" s="34">
        <v>0</v>
      </c>
      <c r="F8" s="34">
        <v>73</v>
      </c>
      <c r="G8" s="35">
        <v>0</v>
      </c>
      <c r="H8" s="35">
        <v>0</v>
      </c>
      <c r="I8" s="35">
        <v>0</v>
      </c>
      <c r="J8" s="37">
        <v>0</v>
      </c>
      <c r="K8" s="36">
        <v>-1</v>
      </c>
      <c r="L8" s="30"/>
      <c r="M8" s="21"/>
    </row>
    <row r="9" spans="2:13" ht="12" x14ac:dyDescent="0.2">
      <c r="B9" s="99"/>
      <c r="C9" s="49" t="s">
        <v>3</v>
      </c>
      <c r="D9" s="34">
        <v>93610</v>
      </c>
      <c r="E9" s="34">
        <v>49921</v>
      </c>
      <c r="F9" s="34">
        <v>143531</v>
      </c>
      <c r="G9" s="35">
        <v>24</v>
      </c>
      <c r="H9" s="35">
        <v>0</v>
      </c>
      <c r="I9" s="35">
        <v>24</v>
      </c>
      <c r="J9" s="36">
        <v>5.7091203197107382E-4</v>
      </c>
      <c r="K9" s="36">
        <v>-0.99983278873553449</v>
      </c>
      <c r="L9" s="30"/>
      <c r="M9" s="21"/>
    </row>
    <row r="10" spans="2:13" ht="12" x14ac:dyDescent="0.2">
      <c r="B10" s="99"/>
      <c r="C10" s="49" t="s">
        <v>4</v>
      </c>
      <c r="D10" s="34">
        <v>2608</v>
      </c>
      <c r="E10" s="34">
        <v>1026</v>
      </c>
      <c r="F10" s="34">
        <v>3634</v>
      </c>
      <c r="G10" s="35">
        <v>25</v>
      </c>
      <c r="H10" s="35">
        <v>0</v>
      </c>
      <c r="I10" s="35">
        <v>25</v>
      </c>
      <c r="J10" s="36">
        <v>5.9470003330320187E-4</v>
      </c>
      <c r="K10" s="36">
        <v>-0.99312052834342324</v>
      </c>
      <c r="L10" s="30"/>
      <c r="M10" s="21"/>
    </row>
    <row r="11" spans="2:13" ht="12" x14ac:dyDescent="0.2">
      <c r="B11" s="98" t="s">
        <v>53</v>
      </c>
      <c r="C11" s="98"/>
      <c r="D11" s="42">
        <v>96291</v>
      </c>
      <c r="E11" s="42">
        <v>50947</v>
      </c>
      <c r="F11" s="42">
        <v>147238</v>
      </c>
      <c r="G11" s="42">
        <v>49</v>
      </c>
      <c r="H11" s="42">
        <v>0</v>
      </c>
      <c r="I11" s="42">
        <v>49</v>
      </c>
      <c r="J11" s="43">
        <v>1.1656120652742757E-3</v>
      </c>
      <c r="K11" s="43">
        <v>-0.99966720547684706</v>
      </c>
      <c r="L11" s="30"/>
    </row>
    <row r="12" spans="2:13" ht="12" x14ac:dyDescent="0.2">
      <c r="B12" s="50"/>
      <c r="C12" s="49" t="s">
        <v>5</v>
      </c>
      <c r="D12" s="34">
        <v>3797</v>
      </c>
      <c r="E12" s="34">
        <v>3083</v>
      </c>
      <c r="F12" s="34">
        <v>6880</v>
      </c>
      <c r="G12" s="35">
        <v>8</v>
      </c>
      <c r="H12" s="35">
        <v>0</v>
      </c>
      <c r="I12" s="35">
        <v>8</v>
      </c>
      <c r="J12" s="36">
        <v>1.9030401065702461E-4</v>
      </c>
      <c r="K12" s="36">
        <v>-0.99883720930232556</v>
      </c>
      <c r="L12" s="30"/>
    </row>
    <row r="13" spans="2:13" ht="12" x14ac:dyDescent="0.2">
      <c r="B13" s="98" t="s">
        <v>54</v>
      </c>
      <c r="C13" s="98"/>
      <c r="D13" s="42">
        <v>3797</v>
      </c>
      <c r="E13" s="42">
        <v>3083</v>
      </c>
      <c r="F13" s="42">
        <v>6880</v>
      </c>
      <c r="G13" s="42">
        <v>8</v>
      </c>
      <c r="H13" s="42">
        <v>0</v>
      </c>
      <c r="I13" s="42">
        <v>8</v>
      </c>
      <c r="J13" s="43">
        <v>1.9030401065702461E-4</v>
      </c>
      <c r="K13" s="43">
        <v>-0.99883720930232556</v>
      </c>
      <c r="L13" s="30"/>
    </row>
    <row r="14" spans="2:13" ht="12" x14ac:dyDescent="0.2">
      <c r="B14" s="105" t="s">
        <v>6</v>
      </c>
      <c r="C14" s="41" t="s">
        <v>7</v>
      </c>
      <c r="D14" s="34">
        <v>1217</v>
      </c>
      <c r="E14" s="34">
        <v>300</v>
      </c>
      <c r="F14" s="34">
        <v>1517</v>
      </c>
      <c r="G14" s="35">
        <v>2</v>
      </c>
      <c r="H14" s="35">
        <v>0</v>
      </c>
      <c r="I14" s="35">
        <v>2</v>
      </c>
      <c r="J14" s="36">
        <v>4.7576002664256151E-5</v>
      </c>
      <c r="K14" s="36">
        <v>-0.99868160843770604</v>
      </c>
      <c r="L14" s="30"/>
    </row>
    <row r="15" spans="2:13" ht="12" x14ac:dyDescent="0.2">
      <c r="B15" s="105"/>
      <c r="C15" s="41" t="s">
        <v>38</v>
      </c>
      <c r="D15" s="34">
        <v>183</v>
      </c>
      <c r="E15" s="34">
        <v>0</v>
      </c>
      <c r="F15" s="34">
        <v>183</v>
      </c>
      <c r="G15" s="35">
        <v>0</v>
      </c>
      <c r="H15" s="35">
        <v>0</v>
      </c>
      <c r="I15" s="35">
        <v>0</v>
      </c>
      <c r="J15" s="36">
        <v>0</v>
      </c>
      <c r="K15" s="36">
        <v>-1</v>
      </c>
      <c r="L15" s="30"/>
    </row>
    <row r="16" spans="2:13" ht="12" x14ac:dyDescent="0.2">
      <c r="B16" s="105"/>
      <c r="C16" s="41" t="s">
        <v>9</v>
      </c>
      <c r="D16" s="34">
        <v>5593</v>
      </c>
      <c r="E16" s="34">
        <v>288</v>
      </c>
      <c r="F16" s="34">
        <v>5881</v>
      </c>
      <c r="G16" s="35">
        <v>27</v>
      </c>
      <c r="H16" s="35">
        <v>0</v>
      </c>
      <c r="I16" s="35">
        <v>27</v>
      </c>
      <c r="J16" s="36">
        <v>6.4227603596745796E-4</v>
      </c>
      <c r="K16" s="36">
        <v>-0.99540894405713309</v>
      </c>
      <c r="L16" s="30"/>
    </row>
    <row r="17" spans="2:12" ht="12" x14ac:dyDescent="0.2">
      <c r="B17" s="105"/>
      <c r="C17" s="41" t="s">
        <v>10</v>
      </c>
      <c r="D17" s="34">
        <v>340</v>
      </c>
      <c r="E17" s="34">
        <v>5</v>
      </c>
      <c r="F17" s="34">
        <v>345</v>
      </c>
      <c r="G17" s="35">
        <v>0</v>
      </c>
      <c r="H17" s="35">
        <v>0</v>
      </c>
      <c r="I17" s="35">
        <v>0</v>
      </c>
      <c r="J17" s="36">
        <v>0</v>
      </c>
      <c r="K17" s="36">
        <v>-1</v>
      </c>
      <c r="L17" s="30"/>
    </row>
    <row r="18" spans="2:12" ht="12" x14ac:dyDescent="0.2">
      <c r="B18" s="98" t="s">
        <v>11</v>
      </c>
      <c r="C18" s="98"/>
      <c r="D18" s="42">
        <v>7333</v>
      </c>
      <c r="E18" s="42">
        <v>593</v>
      </c>
      <c r="F18" s="42">
        <v>7926</v>
      </c>
      <c r="G18" s="42">
        <v>29</v>
      </c>
      <c r="H18" s="42">
        <v>0</v>
      </c>
      <c r="I18" s="42">
        <v>29</v>
      </c>
      <c r="J18" s="43">
        <v>6.8985203863171417E-4</v>
      </c>
      <c r="K18" s="43">
        <v>-0.99634115569013371</v>
      </c>
      <c r="L18" s="30"/>
    </row>
    <row r="19" spans="2:12" ht="12" x14ac:dyDescent="0.2">
      <c r="B19" s="105" t="s">
        <v>44</v>
      </c>
      <c r="C19" s="41" t="s">
        <v>12</v>
      </c>
      <c r="D19" s="34">
        <v>811</v>
      </c>
      <c r="E19" s="34">
        <v>4</v>
      </c>
      <c r="F19" s="34">
        <v>815</v>
      </c>
      <c r="G19" s="35">
        <v>11</v>
      </c>
      <c r="H19" s="35">
        <v>0</v>
      </c>
      <c r="I19" s="35">
        <v>11</v>
      </c>
      <c r="J19" s="36">
        <v>2.6166801465340881E-4</v>
      </c>
      <c r="K19" s="36">
        <v>-0.98650306748466254</v>
      </c>
      <c r="L19" s="30"/>
    </row>
    <row r="20" spans="2:12" ht="12" x14ac:dyDescent="0.2">
      <c r="B20" s="105"/>
      <c r="C20" s="41" t="s">
        <v>13</v>
      </c>
      <c r="D20" s="34">
        <v>136</v>
      </c>
      <c r="E20" s="34">
        <v>0</v>
      </c>
      <c r="F20" s="34">
        <v>136</v>
      </c>
      <c r="G20" s="35">
        <v>0</v>
      </c>
      <c r="H20" s="35">
        <v>0</v>
      </c>
      <c r="I20" s="35">
        <v>0</v>
      </c>
      <c r="J20" s="36">
        <v>0</v>
      </c>
      <c r="K20" s="36">
        <v>-1</v>
      </c>
      <c r="L20" s="30"/>
    </row>
    <row r="21" spans="2:12" ht="12" x14ac:dyDescent="0.2">
      <c r="B21" s="98" t="s">
        <v>55</v>
      </c>
      <c r="C21" s="98"/>
      <c r="D21" s="42">
        <v>947</v>
      </c>
      <c r="E21" s="42">
        <v>4</v>
      </c>
      <c r="F21" s="42">
        <v>951</v>
      </c>
      <c r="G21" s="42">
        <v>11</v>
      </c>
      <c r="H21" s="42">
        <v>0</v>
      </c>
      <c r="I21" s="42">
        <v>11</v>
      </c>
      <c r="J21" s="43">
        <v>2.6166801465340881E-4</v>
      </c>
      <c r="K21" s="43">
        <v>-0.98843322818086221</v>
      </c>
      <c r="L21" s="30"/>
    </row>
    <row r="22" spans="2:12" ht="12" x14ac:dyDescent="0.2">
      <c r="B22" s="47" t="s">
        <v>14</v>
      </c>
      <c r="C22" s="41" t="s">
        <v>41</v>
      </c>
      <c r="D22" s="34">
        <v>3879</v>
      </c>
      <c r="E22" s="34">
        <v>9</v>
      </c>
      <c r="F22" s="34">
        <v>3888</v>
      </c>
      <c r="G22" s="35">
        <v>0</v>
      </c>
      <c r="H22" s="35">
        <v>0</v>
      </c>
      <c r="I22" s="35">
        <v>0</v>
      </c>
      <c r="J22" s="36">
        <v>0</v>
      </c>
      <c r="K22" s="36">
        <v>-1</v>
      </c>
      <c r="L22" s="30"/>
    </row>
    <row r="23" spans="2:12" ht="12" x14ac:dyDescent="0.2">
      <c r="B23" s="98" t="s">
        <v>15</v>
      </c>
      <c r="C23" s="98"/>
      <c r="D23" s="42">
        <v>3879</v>
      </c>
      <c r="E23" s="42">
        <v>9</v>
      </c>
      <c r="F23" s="42">
        <v>3888</v>
      </c>
      <c r="G23" s="42">
        <v>0</v>
      </c>
      <c r="H23" s="42">
        <v>0</v>
      </c>
      <c r="I23" s="42">
        <v>0</v>
      </c>
      <c r="J23" s="43">
        <v>0</v>
      </c>
      <c r="K23" s="43">
        <v>-1</v>
      </c>
      <c r="L23" s="30"/>
    </row>
    <row r="24" spans="2:12" ht="12" x14ac:dyDescent="0.2">
      <c r="B24" s="47" t="s">
        <v>45</v>
      </c>
      <c r="C24" s="41" t="s">
        <v>39</v>
      </c>
      <c r="D24" s="34">
        <v>49327</v>
      </c>
      <c r="E24" s="34">
        <v>2662</v>
      </c>
      <c r="F24" s="34">
        <v>51989</v>
      </c>
      <c r="G24" s="35">
        <v>2614</v>
      </c>
      <c r="H24" s="35">
        <v>29</v>
      </c>
      <c r="I24" s="35">
        <v>2643</v>
      </c>
      <c r="J24" s="36">
        <v>6.2871687520814498E-2</v>
      </c>
      <c r="K24" s="36">
        <v>-0.94916232279905366</v>
      </c>
      <c r="L24" s="30"/>
    </row>
    <row r="25" spans="2:12" ht="12" x14ac:dyDescent="0.2">
      <c r="B25" s="98" t="s">
        <v>56</v>
      </c>
      <c r="C25" s="98"/>
      <c r="D25" s="42">
        <v>49327</v>
      </c>
      <c r="E25" s="42">
        <v>2662</v>
      </c>
      <c r="F25" s="42">
        <v>51989</v>
      </c>
      <c r="G25" s="42">
        <v>2614</v>
      </c>
      <c r="H25" s="42">
        <v>29</v>
      </c>
      <c r="I25" s="42">
        <v>2643</v>
      </c>
      <c r="J25" s="43">
        <v>6.2871687520814498E-2</v>
      </c>
      <c r="K25" s="43">
        <v>-0.94916232279905366</v>
      </c>
      <c r="L25" s="30"/>
    </row>
    <row r="26" spans="2:12" ht="12" x14ac:dyDescent="0.2">
      <c r="B26" s="94" t="s">
        <v>46</v>
      </c>
      <c r="C26" s="41" t="s">
        <v>16</v>
      </c>
      <c r="D26" s="34">
        <v>612</v>
      </c>
      <c r="E26" s="34">
        <v>1</v>
      </c>
      <c r="F26" s="34">
        <v>613</v>
      </c>
      <c r="G26" s="35">
        <v>0</v>
      </c>
      <c r="H26" s="35">
        <v>0</v>
      </c>
      <c r="I26" s="35">
        <v>0</v>
      </c>
      <c r="J26" s="36">
        <v>0</v>
      </c>
      <c r="K26" s="36">
        <v>-1</v>
      </c>
      <c r="L26" s="30"/>
    </row>
    <row r="27" spans="2:12" ht="12" x14ac:dyDescent="0.2">
      <c r="B27" s="101"/>
      <c r="C27" s="41" t="s">
        <v>17</v>
      </c>
      <c r="D27" s="34">
        <v>4634</v>
      </c>
      <c r="E27" s="34">
        <v>46</v>
      </c>
      <c r="F27" s="34">
        <v>4680</v>
      </c>
      <c r="G27" s="35">
        <v>1</v>
      </c>
      <c r="H27" s="35">
        <v>0</v>
      </c>
      <c r="I27" s="35">
        <v>1</v>
      </c>
      <c r="J27" s="36">
        <v>2.3788001332128076E-5</v>
      </c>
      <c r="K27" s="36">
        <v>-0.99978632478632479</v>
      </c>
      <c r="L27" s="30"/>
    </row>
    <row r="28" spans="2:12" ht="9" customHeight="1" x14ac:dyDescent="0.2">
      <c r="B28" s="102" t="s">
        <v>57</v>
      </c>
      <c r="C28" s="103"/>
      <c r="D28" s="42">
        <v>5246</v>
      </c>
      <c r="E28" s="42">
        <v>47</v>
      </c>
      <c r="F28" s="42">
        <v>5293</v>
      </c>
      <c r="G28" s="42">
        <v>1</v>
      </c>
      <c r="H28" s="42">
        <v>0</v>
      </c>
      <c r="I28" s="42">
        <v>1</v>
      </c>
      <c r="J28" s="43">
        <v>2.3788001332128076E-5</v>
      </c>
      <c r="K28" s="43">
        <v>-0.99981107122614776</v>
      </c>
      <c r="L28" s="30"/>
    </row>
    <row r="29" spans="2:12" ht="12" x14ac:dyDescent="0.2">
      <c r="B29" s="48"/>
      <c r="C29" s="41" t="s">
        <v>18</v>
      </c>
      <c r="D29" s="34">
        <v>653</v>
      </c>
      <c r="E29" s="34">
        <v>4</v>
      </c>
      <c r="F29" s="34">
        <v>657</v>
      </c>
      <c r="G29" s="35">
        <v>0</v>
      </c>
      <c r="H29" s="35">
        <v>0</v>
      </c>
      <c r="I29" s="35">
        <v>0</v>
      </c>
      <c r="J29" s="36">
        <v>0</v>
      </c>
      <c r="K29" s="36">
        <v>-1</v>
      </c>
      <c r="L29" s="30"/>
    </row>
    <row r="30" spans="2:12" ht="12" x14ac:dyDescent="0.2">
      <c r="B30" s="102" t="s">
        <v>58</v>
      </c>
      <c r="C30" s="103"/>
      <c r="D30" s="42">
        <v>653</v>
      </c>
      <c r="E30" s="42">
        <v>4</v>
      </c>
      <c r="F30" s="42">
        <v>657</v>
      </c>
      <c r="G30" s="42">
        <v>0</v>
      </c>
      <c r="H30" s="42">
        <v>0</v>
      </c>
      <c r="I30" s="42">
        <v>0</v>
      </c>
      <c r="J30" s="43">
        <v>0</v>
      </c>
      <c r="K30" s="43">
        <v>-1</v>
      </c>
      <c r="L30" s="30"/>
    </row>
    <row r="31" spans="2:12" ht="12" x14ac:dyDescent="0.2">
      <c r="B31" s="114" t="s">
        <v>64</v>
      </c>
      <c r="C31" s="41" t="s">
        <v>19</v>
      </c>
      <c r="D31" s="34">
        <v>6665</v>
      </c>
      <c r="E31" s="34">
        <v>11</v>
      </c>
      <c r="F31" s="34">
        <v>6676</v>
      </c>
      <c r="G31" s="35">
        <v>0</v>
      </c>
      <c r="H31" s="35">
        <v>0</v>
      </c>
      <c r="I31" s="35">
        <v>0</v>
      </c>
      <c r="J31" s="36">
        <v>0</v>
      </c>
      <c r="K31" s="36">
        <v>-1</v>
      </c>
      <c r="L31" s="30"/>
    </row>
    <row r="32" spans="2:12" ht="12" x14ac:dyDescent="0.2">
      <c r="B32" s="115"/>
      <c r="C32" s="41" t="s">
        <v>20</v>
      </c>
      <c r="D32" s="34">
        <v>11316</v>
      </c>
      <c r="E32" s="34">
        <v>306</v>
      </c>
      <c r="F32" s="34">
        <v>11622</v>
      </c>
      <c r="G32" s="35">
        <v>63</v>
      </c>
      <c r="H32" s="35">
        <v>0</v>
      </c>
      <c r="I32" s="35">
        <v>63</v>
      </c>
      <c r="J32" s="36">
        <v>1.4986440839240688E-3</v>
      </c>
      <c r="K32" s="36">
        <v>-0.99457924625709859</v>
      </c>
      <c r="L32" s="30"/>
    </row>
    <row r="33" spans="2:12" ht="12" x14ac:dyDescent="0.2">
      <c r="B33" s="116"/>
      <c r="C33" s="41" t="s">
        <v>21</v>
      </c>
      <c r="D33" s="34">
        <v>17406</v>
      </c>
      <c r="E33" s="34">
        <v>317</v>
      </c>
      <c r="F33" s="34">
        <v>17723</v>
      </c>
      <c r="G33" s="35">
        <v>0</v>
      </c>
      <c r="H33" s="35">
        <v>0</v>
      </c>
      <c r="I33" s="35">
        <v>0</v>
      </c>
      <c r="J33" s="36">
        <v>0</v>
      </c>
      <c r="K33" s="36">
        <v>-1</v>
      </c>
      <c r="L33" s="30"/>
    </row>
    <row r="34" spans="2:12" ht="12" x14ac:dyDescent="0.2">
      <c r="B34" s="98" t="s">
        <v>59</v>
      </c>
      <c r="C34" s="98"/>
      <c r="D34" s="42">
        <v>35387</v>
      </c>
      <c r="E34" s="42">
        <v>634</v>
      </c>
      <c r="F34" s="42">
        <v>36021</v>
      </c>
      <c r="G34" s="42">
        <v>63</v>
      </c>
      <c r="H34" s="42">
        <v>0</v>
      </c>
      <c r="I34" s="42">
        <v>63</v>
      </c>
      <c r="J34" s="43">
        <v>1.4986440839240688E-3</v>
      </c>
      <c r="K34" s="43">
        <v>-0.99825102023819434</v>
      </c>
      <c r="L34" s="30"/>
    </row>
    <row r="35" spans="2:12" ht="12" x14ac:dyDescent="0.2">
      <c r="B35" s="94" t="s">
        <v>48</v>
      </c>
      <c r="C35" s="41" t="s">
        <v>22</v>
      </c>
      <c r="D35" s="34">
        <v>558</v>
      </c>
      <c r="E35" s="34">
        <v>1</v>
      </c>
      <c r="F35" s="34">
        <v>559</v>
      </c>
      <c r="G35" s="35">
        <v>0</v>
      </c>
      <c r="H35" s="35">
        <v>0</v>
      </c>
      <c r="I35" s="35">
        <v>0</v>
      </c>
      <c r="J35" s="36">
        <v>0</v>
      </c>
      <c r="K35" s="36">
        <v>-1</v>
      </c>
      <c r="L35" s="30"/>
    </row>
    <row r="36" spans="2:12" ht="12" x14ac:dyDescent="0.2">
      <c r="B36" s="100"/>
      <c r="C36" s="41" t="s">
        <v>23</v>
      </c>
      <c r="D36" s="34">
        <v>5251</v>
      </c>
      <c r="E36" s="34">
        <v>102</v>
      </c>
      <c r="F36" s="34">
        <v>5353</v>
      </c>
      <c r="G36" s="35">
        <v>0</v>
      </c>
      <c r="H36" s="35">
        <v>0</v>
      </c>
      <c r="I36" s="35">
        <v>0</v>
      </c>
      <c r="J36" s="36">
        <v>0</v>
      </c>
      <c r="K36" s="36">
        <v>-1</v>
      </c>
      <c r="L36" s="30"/>
    </row>
    <row r="37" spans="2:12" ht="12" x14ac:dyDescent="0.2">
      <c r="B37" s="98" t="s">
        <v>60</v>
      </c>
      <c r="C37" s="98"/>
      <c r="D37" s="42">
        <v>5809</v>
      </c>
      <c r="E37" s="42">
        <v>103</v>
      </c>
      <c r="F37" s="42">
        <v>5912</v>
      </c>
      <c r="G37" s="42">
        <v>0</v>
      </c>
      <c r="H37" s="42">
        <v>0</v>
      </c>
      <c r="I37" s="42">
        <v>0</v>
      </c>
      <c r="J37" s="43">
        <v>0</v>
      </c>
      <c r="K37" s="43">
        <v>-1</v>
      </c>
      <c r="L37" s="30"/>
    </row>
    <row r="38" spans="2:12" ht="12" x14ac:dyDescent="0.2">
      <c r="B38" s="114" t="s">
        <v>50</v>
      </c>
      <c r="C38" s="41" t="s">
        <v>24</v>
      </c>
      <c r="D38" s="34">
        <v>33353</v>
      </c>
      <c r="E38" s="34">
        <v>864</v>
      </c>
      <c r="F38" s="34">
        <v>34217</v>
      </c>
      <c r="G38" s="35">
        <v>507</v>
      </c>
      <c r="H38" s="35">
        <v>4</v>
      </c>
      <c r="I38" s="35">
        <v>511</v>
      </c>
      <c r="J38" s="36">
        <v>1.2155668680717446E-2</v>
      </c>
      <c r="K38" s="36">
        <v>-0.98506590291375629</v>
      </c>
      <c r="L38" s="30"/>
    </row>
    <row r="39" spans="2:12" ht="12" x14ac:dyDescent="0.2">
      <c r="B39" s="117"/>
      <c r="C39" s="41" t="s">
        <v>25</v>
      </c>
      <c r="D39" s="34">
        <v>0</v>
      </c>
      <c r="E39" s="34">
        <v>280</v>
      </c>
      <c r="F39" s="34">
        <v>280</v>
      </c>
      <c r="G39" s="35">
        <v>0</v>
      </c>
      <c r="H39" s="35">
        <v>0</v>
      </c>
      <c r="I39" s="35">
        <v>0</v>
      </c>
      <c r="J39" s="36">
        <v>0</v>
      </c>
      <c r="K39" s="36">
        <v>-1</v>
      </c>
      <c r="L39" s="30"/>
    </row>
    <row r="40" spans="2:12" ht="12" x14ac:dyDescent="0.2">
      <c r="B40" s="117"/>
      <c r="C40" s="41" t="s">
        <v>26</v>
      </c>
      <c r="D40" s="34">
        <v>9456</v>
      </c>
      <c r="E40" s="34">
        <v>90</v>
      </c>
      <c r="F40" s="34">
        <v>9546</v>
      </c>
      <c r="G40" s="35">
        <v>1</v>
      </c>
      <c r="H40" s="35">
        <v>0</v>
      </c>
      <c r="I40" s="35">
        <v>1</v>
      </c>
      <c r="J40" s="36">
        <v>2.3788001332128076E-5</v>
      </c>
      <c r="K40" s="36">
        <v>-0.9998952440812906</v>
      </c>
      <c r="L40" s="30"/>
    </row>
    <row r="41" spans="2:12" ht="12" x14ac:dyDescent="0.2">
      <c r="B41" s="117"/>
      <c r="C41" s="41" t="s">
        <v>27</v>
      </c>
      <c r="D41" s="34">
        <v>2084</v>
      </c>
      <c r="E41" s="34">
        <v>3</v>
      </c>
      <c r="F41" s="34">
        <v>2087</v>
      </c>
      <c r="G41" s="35">
        <v>2</v>
      </c>
      <c r="H41" s="35">
        <v>0</v>
      </c>
      <c r="I41" s="35">
        <v>2</v>
      </c>
      <c r="J41" s="36">
        <v>4.7576002664256151E-5</v>
      </c>
      <c r="K41" s="36">
        <v>-0.99904168663152848</v>
      </c>
      <c r="L41" s="30"/>
    </row>
    <row r="42" spans="2:12" ht="14.25" x14ac:dyDescent="0.2">
      <c r="B42" s="118"/>
      <c r="C42" s="41" t="s">
        <v>89</v>
      </c>
      <c r="D42" s="34">
        <v>104</v>
      </c>
      <c r="E42" s="34">
        <v>3</v>
      </c>
      <c r="F42" s="34">
        <v>107</v>
      </c>
      <c r="G42" s="35">
        <v>0</v>
      </c>
      <c r="H42" s="35">
        <v>0</v>
      </c>
      <c r="I42" s="35">
        <v>0</v>
      </c>
      <c r="J42" s="36">
        <v>0</v>
      </c>
      <c r="K42" s="36">
        <v>-1</v>
      </c>
      <c r="L42" s="30"/>
    </row>
    <row r="43" spans="2:12" ht="12" x14ac:dyDescent="0.2">
      <c r="B43" s="98" t="s">
        <v>61</v>
      </c>
      <c r="C43" s="98"/>
      <c r="D43" s="42">
        <v>44997</v>
      </c>
      <c r="E43" s="42">
        <v>1240</v>
      </c>
      <c r="F43" s="42">
        <v>46237</v>
      </c>
      <c r="G43" s="42">
        <v>510</v>
      </c>
      <c r="H43" s="42">
        <v>4</v>
      </c>
      <c r="I43" s="42">
        <v>514</v>
      </c>
      <c r="J43" s="43">
        <v>1.222703268471383E-2</v>
      </c>
      <c r="K43" s="43">
        <v>-0.98888336180980596</v>
      </c>
      <c r="L43" s="30"/>
    </row>
    <row r="44" spans="2:12" ht="12" x14ac:dyDescent="0.2">
      <c r="B44" s="99" t="s">
        <v>117</v>
      </c>
      <c r="C44" s="41" t="s">
        <v>28</v>
      </c>
      <c r="D44" s="34">
        <v>1458</v>
      </c>
      <c r="E44" s="34">
        <v>39</v>
      </c>
      <c r="F44" s="34">
        <v>1497</v>
      </c>
      <c r="G44" s="35">
        <v>0</v>
      </c>
      <c r="H44" s="35">
        <v>0</v>
      </c>
      <c r="I44" s="35">
        <v>0</v>
      </c>
      <c r="J44" s="36">
        <v>0</v>
      </c>
      <c r="K44" s="36">
        <v>-1</v>
      </c>
      <c r="L44" s="30"/>
    </row>
    <row r="45" spans="2:12" ht="12" x14ac:dyDescent="0.2">
      <c r="B45" s="99"/>
      <c r="C45" s="41" t="s">
        <v>29</v>
      </c>
      <c r="D45" s="34">
        <v>13434</v>
      </c>
      <c r="E45" s="34">
        <v>551</v>
      </c>
      <c r="F45" s="34">
        <v>13985</v>
      </c>
      <c r="G45" s="35">
        <v>93</v>
      </c>
      <c r="H45" s="35">
        <v>0</v>
      </c>
      <c r="I45" s="35">
        <v>93</v>
      </c>
      <c r="J45" s="36">
        <v>2.2122841238879109E-3</v>
      </c>
      <c r="K45" s="36">
        <v>-0.99335001787629607</v>
      </c>
      <c r="L45" s="30"/>
    </row>
    <row r="46" spans="2:12" ht="12" x14ac:dyDescent="0.2">
      <c r="B46" s="99"/>
      <c r="C46" s="41" t="s">
        <v>30</v>
      </c>
      <c r="D46" s="34">
        <v>2325</v>
      </c>
      <c r="E46" s="34">
        <v>10</v>
      </c>
      <c r="F46" s="34">
        <v>2335</v>
      </c>
      <c r="G46" s="35">
        <v>23</v>
      </c>
      <c r="H46" s="35">
        <v>0</v>
      </c>
      <c r="I46" s="35">
        <v>23</v>
      </c>
      <c r="J46" s="36">
        <v>5.4712403063894577E-4</v>
      </c>
      <c r="K46" s="36">
        <v>-0.99014989293361888</v>
      </c>
      <c r="L46" s="30"/>
    </row>
    <row r="47" spans="2:12" ht="14.25" x14ac:dyDescent="0.2">
      <c r="B47" s="99"/>
      <c r="C47" s="41" t="s">
        <v>112</v>
      </c>
      <c r="D47" s="34">
        <v>56</v>
      </c>
      <c r="E47" s="34">
        <v>0</v>
      </c>
      <c r="F47" s="34">
        <v>56</v>
      </c>
      <c r="G47" s="35">
        <v>0</v>
      </c>
      <c r="H47" s="35">
        <v>0</v>
      </c>
      <c r="I47" s="35">
        <v>0</v>
      </c>
      <c r="J47" s="36">
        <v>0</v>
      </c>
      <c r="K47" s="36">
        <v>-1</v>
      </c>
      <c r="L47" s="30"/>
    </row>
    <row r="48" spans="2:12" ht="14.25" x14ac:dyDescent="0.2">
      <c r="B48" s="99"/>
      <c r="C48" s="41" t="s">
        <v>113</v>
      </c>
      <c r="D48" s="34">
        <v>60</v>
      </c>
      <c r="E48" s="34">
        <v>0</v>
      </c>
      <c r="F48" s="34">
        <v>60</v>
      </c>
      <c r="G48" s="35">
        <v>0</v>
      </c>
      <c r="H48" s="35">
        <v>0</v>
      </c>
      <c r="I48" s="35">
        <v>0</v>
      </c>
      <c r="J48" s="36">
        <v>0</v>
      </c>
      <c r="K48" s="36">
        <v>-1</v>
      </c>
      <c r="L48" s="30"/>
    </row>
    <row r="49" spans="2:13" ht="14.25" x14ac:dyDescent="0.2">
      <c r="B49" s="99"/>
      <c r="C49" s="41" t="s">
        <v>90</v>
      </c>
      <c r="D49" s="34">
        <v>442</v>
      </c>
      <c r="E49" s="34">
        <v>2</v>
      </c>
      <c r="F49" s="34">
        <v>444</v>
      </c>
      <c r="G49" s="35">
        <v>0</v>
      </c>
      <c r="H49" s="35">
        <v>0</v>
      </c>
      <c r="I49" s="35">
        <v>0</v>
      </c>
      <c r="J49" s="36">
        <v>0</v>
      </c>
      <c r="K49" s="36">
        <v>-1</v>
      </c>
      <c r="L49" s="30"/>
    </row>
    <row r="50" spans="2:13" ht="14.25" x14ac:dyDescent="0.2">
      <c r="B50" s="99"/>
      <c r="C50" s="41" t="s">
        <v>91</v>
      </c>
      <c r="D50" s="34">
        <v>816</v>
      </c>
      <c r="E50" s="34">
        <v>8</v>
      </c>
      <c r="F50" s="34">
        <v>824</v>
      </c>
      <c r="G50" s="35">
        <v>0</v>
      </c>
      <c r="H50" s="35">
        <v>0</v>
      </c>
      <c r="I50" s="35">
        <v>0</v>
      </c>
      <c r="J50" s="36">
        <v>0</v>
      </c>
      <c r="K50" s="36">
        <v>-1</v>
      </c>
      <c r="L50" s="30"/>
    </row>
    <row r="51" spans="2:13" ht="14.25" x14ac:dyDescent="0.2">
      <c r="B51" s="99"/>
      <c r="C51" s="41" t="s">
        <v>92</v>
      </c>
      <c r="D51" s="34">
        <v>347</v>
      </c>
      <c r="E51" s="34">
        <v>1</v>
      </c>
      <c r="F51" s="34">
        <v>348</v>
      </c>
      <c r="G51" s="35">
        <v>0</v>
      </c>
      <c r="H51" s="35">
        <v>0</v>
      </c>
      <c r="I51" s="35">
        <v>0</v>
      </c>
      <c r="J51" s="36">
        <v>0</v>
      </c>
      <c r="K51" s="36">
        <v>-1</v>
      </c>
      <c r="L51" s="30"/>
    </row>
    <row r="52" spans="2:13" ht="14.25" x14ac:dyDescent="0.2">
      <c r="B52" s="99"/>
      <c r="C52" s="41" t="s">
        <v>93</v>
      </c>
      <c r="D52" s="34">
        <v>285</v>
      </c>
      <c r="E52" s="34">
        <v>1</v>
      </c>
      <c r="F52" s="34">
        <v>286</v>
      </c>
      <c r="G52" s="35">
        <v>0</v>
      </c>
      <c r="H52" s="35">
        <v>0</v>
      </c>
      <c r="I52" s="35">
        <v>0</v>
      </c>
      <c r="J52" s="36">
        <v>0</v>
      </c>
      <c r="K52" s="36">
        <v>-1</v>
      </c>
      <c r="L52" s="30"/>
    </row>
    <row r="53" spans="2:13" ht="12" x14ac:dyDescent="0.2">
      <c r="B53" s="98" t="s">
        <v>111</v>
      </c>
      <c r="C53" s="98"/>
      <c r="D53" s="42">
        <v>19223</v>
      </c>
      <c r="E53" s="42">
        <v>612</v>
      </c>
      <c r="F53" s="42">
        <v>19835</v>
      </c>
      <c r="G53" s="42">
        <v>116</v>
      </c>
      <c r="H53" s="42">
        <v>0</v>
      </c>
      <c r="I53" s="42">
        <v>116</v>
      </c>
      <c r="J53" s="43">
        <v>2.7594081545268567E-3</v>
      </c>
      <c r="K53" s="43">
        <v>-0.99415175195361738</v>
      </c>
      <c r="L53" s="30"/>
    </row>
    <row r="54" spans="2:13" ht="12" x14ac:dyDescent="0.2">
      <c r="B54" s="99" t="s">
        <v>51</v>
      </c>
      <c r="C54" s="41" t="s">
        <v>31</v>
      </c>
      <c r="D54" s="34">
        <v>16224</v>
      </c>
      <c r="E54" s="34">
        <v>248</v>
      </c>
      <c r="F54" s="34">
        <v>16472</v>
      </c>
      <c r="G54" s="35">
        <v>0</v>
      </c>
      <c r="H54" s="35">
        <v>0</v>
      </c>
      <c r="I54" s="35">
        <v>0</v>
      </c>
      <c r="J54" s="36">
        <v>0</v>
      </c>
      <c r="K54" s="36">
        <v>-1</v>
      </c>
      <c r="L54" s="30"/>
    </row>
    <row r="55" spans="2:13" ht="12" x14ac:dyDescent="0.2">
      <c r="B55" s="99"/>
      <c r="C55" s="41" t="s">
        <v>32</v>
      </c>
      <c r="D55" s="34">
        <v>25599</v>
      </c>
      <c r="E55" s="34">
        <v>498</v>
      </c>
      <c r="F55" s="34">
        <v>26097</v>
      </c>
      <c r="G55" s="35">
        <v>21235</v>
      </c>
      <c r="H55" s="35">
        <v>285</v>
      </c>
      <c r="I55" s="35">
        <v>21520</v>
      </c>
      <c r="J55" s="36">
        <v>0.51191778866739612</v>
      </c>
      <c r="K55" s="36">
        <v>-0.1753841437713147</v>
      </c>
      <c r="L55" s="30"/>
      <c r="M55" s="22"/>
    </row>
    <row r="56" spans="2:13" ht="12" x14ac:dyDescent="0.2">
      <c r="B56" s="99"/>
      <c r="C56" s="41" t="s">
        <v>33</v>
      </c>
      <c r="D56" s="34">
        <v>21414</v>
      </c>
      <c r="E56" s="34">
        <v>542</v>
      </c>
      <c r="F56" s="34">
        <v>21956</v>
      </c>
      <c r="G56" s="35">
        <v>16803</v>
      </c>
      <c r="H56" s="35">
        <v>281</v>
      </c>
      <c r="I56" s="35">
        <v>17084</v>
      </c>
      <c r="J56" s="36">
        <v>0.40639421475807602</v>
      </c>
      <c r="K56" s="36">
        <v>-0.22189834213882309</v>
      </c>
      <c r="L56" s="30"/>
    </row>
    <row r="57" spans="2:13" ht="12" x14ac:dyDescent="0.2">
      <c r="B57" s="99"/>
      <c r="C57" s="41" t="s">
        <v>114</v>
      </c>
      <c r="D57" s="34">
        <v>2619</v>
      </c>
      <c r="E57" s="34">
        <v>119</v>
      </c>
      <c r="F57" s="34">
        <v>2738</v>
      </c>
      <c r="G57" s="35">
        <v>0</v>
      </c>
      <c r="H57" s="35">
        <v>0</v>
      </c>
      <c r="I57" s="35">
        <v>0</v>
      </c>
      <c r="J57" s="36">
        <v>0</v>
      </c>
      <c r="K57" s="36">
        <v>-1</v>
      </c>
      <c r="L57" s="30"/>
    </row>
    <row r="58" spans="2:13" ht="12" x14ac:dyDescent="0.2">
      <c r="B58" s="99"/>
      <c r="C58" s="41" t="s">
        <v>34</v>
      </c>
      <c r="D58" s="34">
        <v>503</v>
      </c>
      <c r="E58" s="34">
        <v>2</v>
      </c>
      <c r="F58" s="34">
        <v>505</v>
      </c>
      <c r="G58" s="35">
        <v>0</v>
      </c>
      <c r="H58" s="35">
        <v>0</v>
      </c>
      <c r="I58" s="35">
        <v>0</v>
      </c>
      <c r="J58" s="36">
        <v>0</v>
      </c>
      <c r="K58" s="36">
        <v>-1</v>
      </c>
      <c r="L58" s="30"/>
    </row>
    <row r="59" spans="2:13" ht="12" x14ac:dyDescent="0.2">
      <c r="B59" s="99"/>
      <c r="C59" s="41" t="s">
        <v>35</v>
      </c>
      <c r="D59" s="34">
        <v>4644</v>
      </c>
      <c r="E59" s="34">
        <v>2705</v>
      </c>
      <c r="F59" s="34">
        <v>7349</v>
      </c>
      <c r="G59" s="35">
        <v>0</v>
      </c>
      <c r="H59" s="35">
        <v>0</v>
      </c>
      <c r="I59" s="35">
        <v>0</v>
      </c>
      <c r="J59" s="36">
        <v>0</v>
      </c>
      <c r="K59" s="36">
        <v>-1</v>
      </c>
      <c r="L59" s="30"/>
    </row>
    <row r="60" spans="2:13" ht="12" x14ac:dyDescent="0.2">
      <c r="B60" s="98" t="s">
        <v>62</v>
      </c>
      <c r="C60" s="98"/>
      <c r="D60" s="42">
        <v>71003</v>
      </c>
      <c r="E60" s="42">
        <v>4114</v>
      </c>
      <c r="F60" s="42">
        <v>75117</v>
      </c>
      <c r="G60" s="42">
        <v>38038</v>
      </c>
      <c r="H60" s="42">
        <v>566</v>
      </c>
      <c r="I60" s="42">
        <v>38604</v>
      </c>
      <c r="J60" s="43">
        <v>0.91831200342547215</v>
      </c>
      <c r="K60" s="43">
        <v>-0.48608171252845561</v>
      </c>
      <c r="L60" s="30"/>
    </row>
    <row r="61" spans="2:13" ht="12" x14ac:dyDescent="0.2">
      <c r="B61" s="93" t="s">
        <v>68</v>
      </c>
      <c r="C61" s="93"/>
      <c r="D61" s="38">
        <v>343892</v>
      </c>
      <c r="E61" s="38">
        <v>64052</v>
      </c>
      <c r="F61" s="38">
        <v>407944</v>
      </c>
      <c r="G61" s="38">
        <v>41439</v>
      </c>
      <c r="H61" s="38">
        <v>599</v>
      </c>
      <c r="I61" s="38">
        <v>42038</v>
      </c>
      <c r="J61" s="39">
        <v>1</v>
      </c>
      <c r="K61" s="39">
        <v>-0.89695154236856034</v>
      </c>
      <c r="L61" s="30"/>
    </row>
    <row r="62" spans="2:13" x14ac:dyDescent="0.2">
      <c r="B62" s="92" t="s">
        <v>102</v>
      </c>
      <c r="C62" s="92"/>
      <c r="D62" s="92"/>
      <c r="E62" s="92"/>
      <c r="F62" s="92"/>
      <c r="G62" s="92"/>
      <c r="H62" s="92"/>
      <c r="I62" s="92"/>
      <c r="J62" s="92"/>
      <c r="K62" s="92"/>
      <c r="L62" s="30"/>
    </row>
    <row r="63" spans="2:13" x14ac:dyDescent="0.2">
      <c r="B63" s="96" t="s">
        <v>101</v>
      </c>
      <c r="C63" s="96"/>
      <c r="D63" s="96"/>
      <c r="E63" s="96"/>
      <c r="F63" s="96"/>
      <c r="G63" s="96"/>
      <c r="H63" s="96"/>
      <c r="I63" s="96"/>
      <c r="J63" s="96"/>
      <c r="K63" s="96"/>
      <c r="L63" s="19"/>
    </row>
    <row r="64" spans="2:13" x14ac:dyDescent="0.2">
      <c r="B64" s="113" t="s">
        <v>105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9"/>
    </row>
    <row r="65" spans="2:12" x14ac:dyDescent="0.2">
      <c r="B65" s="113" t="s">
        <v>104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9"/>
    </row>
    <row r="66" spans="2:12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9"/>
    </row>
    <row r="67" spans="2:12" x14ac:dyDescent="0.2">
      <c r="L67" s="19"/>
    </row>
    <row r="68" spans="2:12" x14ac:dyDescent="0.2">
      <c r="D68" s="23"/>
      <c r="E68" s="23"/>
      <c r="F68" s="23"/>
      <c r="G68" s="23"/>
      <c r="H68" s="23"/>
      <c r="I68" s="23"/>
      <c r="K68" s="23"/>
      <c r="L68" s="19"/>
    </row>
    <row r="69" spans="2:12" x14ac:dyDescent="0.2">
      <c r="L69" s="19"/>
    </row>
    <row r="70" spans="2:12" x14ac:dyDescent="0.2">
      <c r="L70" s="19"/>
    </row>
    <row r="71" spans="2:12" x14ac:dyDescent="0.2">
      <c r="L71" s="19"/>
    </row>
    <row r="72" spans="2:12" x14ac:dyDescent="0.2">
      <c r="L72" s="19"/>
    </row>
    <row r="73" spans="2:12" x14ac:dyDescent="0.2">
      <c r="L73" s="19"/>
    </row>
    <row r="74" spans="2:12" x14ac:dyDescent="0.2">
      <c r="L74" s="19"/>
    </row>
    <row r="75" spans="2:12" x14ac:dyDescent="0.2">
      <c r="L75" s="19"/>
    </row>
    <row r="76" spans="2:12" x14ac:dyDescent="0.2">
      <c r="L76" s="19"/>
    </row>
    <row r="77" spans="2:12" x14ac:dyDescent="0.2">
      <c r="L77" s="19"/>
    </row>
    <row r="78" spans="2:12" x14ac:dyDescent="0.2">
      <c r="L78" s="19"/>
    </row>
    <row r="79" spans="2:12" x14ac:dyDescent="0.2">
      <c r="L79" s="19"/>
    </row>
    <row r="80" spans="2:12" x14ac:dyDescent="0.2">
      <c r="L80" s="19"/>
    </row>
    <row r="81" spans="12:12" x14ac:dyDescent="0.2">
      <c r="L81" s="19"/>
    </row>
    <row r="82" spans="12:12" x14ac:dyDescent="0.2">
      <c r="L82" s="19"/>
    </row>
    <row r="83" spans="12:12" x14ac:dyDescent="0.2">
      <c r="L83" s="19"/>
    </row>
    <row r="84" spans="12:12" x14ac:dyDescent="0.2">
      <c r="L84" s="19"/>
    </row>
    <row r="85" spans="12:12" x14ac:dyDescent="0.2">
      <c r="L85" s="19"/>
    </row>
    <row r="86" spans="12:12" x14ac:dyDescent="0.2">
      <c r="L86" s="19"/>
    </row>
    <row r="87" spans="12:12" x14ac:dyDescent="0.2">
      <c r="L87" s="19"/>
    </row>
    <row r="88" spans="12:12" x14ac:dyDescent="0.2">
      <c r="L88" s="19"/>
    </row>
    <row r="89" spans="12:12" x14ac:dyDescent="0.2">
      <c r="L89" s="19"/>
    </row>
    <row r="90" spans="12:12" x14ac:dyDescent="0.2">
      <c r="L90" s="19"/>
    </row>
    <row r="91" spans="12:12" x14ac:dyDescent="0.2">
      <c r="L91" s="19"/>
    </row>
    <row r="92" spans="12:12" x14ac:dyDescent="0.2">
      <c r="L92" s="19"/>
    </row>
    <row r="93" spans="12:12" x14ac:dyDescent="0.2">
      <c r="L93" s="19"/>
    </row>
    <row r="94" spans="12:12" x14ac:dyDescent="0.2">
      <c r="L94" s="19"/>
    </row>
    <row r="95" spans="12:12" x14ac:dyDescent="0.2">
      <c r="L95" s="19"/>
    </row>
    <row r="96" spans="1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</sheetData>
  <mergeCells count="39">
    <mergeCell ref="B5:B7"/>
    <mergeCell ref="C5:C7"/>
    <mergeCell ref="J5:J7"/>
    <mergeCell ref="K5:K7"/>
    <mergeCell ref="G5:I5"/>
    <mergeCell ref="G6:G7"/>
    <mergeCell ref="H6:H7"/>
    <mergeCell ref="I6:I7"/>
    <mergeCell ref="B38:B42"/>
    <mergeCell ref="D6:D7"/>
    <mergeCell ref="E6:E7"/>
    <mergeCell ref="B11:C11"/>
    <mergeCell ref="D5:F5"/>
    <mergeCell ref="F6:F7"/>
    <mergeCell ref="B8:B10"/>
    <mergeCell ref="B13:C13"/>
    <mergeCell ref="B14:B17"/>
    <mergeCell ref="B18:C18"/>
    <mergeCell ref="B19:B20"/>
    <mergeCell ref="B21:C21"/>
    <mergeCell ref="B23:C23"/>
    <mergeCell ref="B25:C25"/>
    <mergeCell ref="B34:C34"/>
    <mergeCell ref="B35:B36"/>
    <mergeCell ref="B37:C37"/>
    <mergeCell ref="B26:B27"/>
    <mergeCell ref="B28:C28"/>
    <mergeCell ref="B30:C30"/>
    <mergeCell ref="B31:B33"/>
    <mergeCell ref="B63:K63"/>
    <mergeCell ref="B64:K64"/>
    <mergeCell ref="B65:K65"/>
    <mergeCell ref="B62:K62"/>
    <mergeCell ref="B43:C43"/>
    <mergeCell ref="B44:B52"/>
    <mergeCell ref="B53:C53"/>
    <mergeCell ref="B54:B59"/>
    <mergeCell ref="B60:C60"/>
    <mergeCell ref="B61:C61"/>
  </mergeCells>
  <pageMargins left="0.7" right="0.7" top="0.75" bottom="0.75" header="0.3" footer="0.3"/>
  <pageSetup paperSize="183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zoomScaleNormal="100" workbookViewId="0">
      <selection activeCell="O19" sqref="O19"/>
    </sheetView>
  </sheetViews>
  <sheetFormatPr baseColWidth="10" defaultColWidth="11.42578125" defaultRowHeight="11.25" x14ac:dyDescent="0.2"/>
  <cols>
    <col min="1" max="1" width="3.7109375" style="1" customWidth="1"/>
    <col min="2" max="2" width="28.7109375" style="1" customWidth="1"/>
    <col min="3" max="3" width="11.42578125" style="1"/>
    <col min="4" max="4" width="11.28515625" style="1" customWidth="1"/>
    <col min="5" max="6" width="11.42578125" style="1" customWidth="1"/>
    <col min="7" max="7" width="12.85546875" style="1" customWidth="1"/>
    <col min="8" max="8" width="12.5703125" style="1" customWidth="1"/>
    <col min="9" max="9" width="12.28515625" style="1" customWidth="1"/>
    <col min="10" max="10" width="11.42578125" style="25"/>
    <col min="11" max="16384" width="11.42578125" style="1"/>
  </cols>
  <sheetData>
    <row r="2" spans="2:10" ht="15" x14ac:dyDescent="0.25">
      <c r="B2" s="18" t="s">
        <v>95</v>
      </c>
      <c r="C2" s="19"/>
      <c r="D2" s="19"/>
      <c r="E2" s="19"/>
      <c r="F2" s="19"/>
      <c r="G2" s="19"/>
      <c r="H2" s="19"/>
      <c r="I2" s="19"/>
      <c r="J2" s="24"/>
    </row>
    <row r="3" spans="2:10" ht="15" x14ac:dyDescent="0.25">
      <c r="B3" s="52" t="s">
        <v>97</v>
      </c>
      <c r="C3" s="19"/>
      <c r="D3" s="19"/>
      <c r="E3" s="19"/>
      <c r="F3" s="19"/>
      <c r="G3" s="19"/>
      <c r="H3" s="19"/>
      <c r="I3" s="19"/>
      <c r="J3" s="24"/>
    </row>
    <row r="4" spans="2:10" ht="12.75" x14ac:dyDescent="0.2">
      <c r="B4" s="4" t="s">
        <v>96</v>
      </c>
      <c r="C4" s="19"/>
      <c r="D4" s="19"/>
      <c r="E4" s="19"/>
      <c r="F4" s="19"/>
      <c r="G4" s="19"/>
      <c r="H4" s="19"/>
      <c r="I4" s="19"/>
      <c r="J4" s="24"/>
    </row>
    <row r="5" spans="2:10" x14ac:dyDescent="0.2">
      <c r="B5" s="20"/>
      <c r="C5" s="19"/>
      <c r="D5" s="19"/>
      <c r="E5" s="19"/>
      <c r="F5" s="19"/>
      <c r="G5" s="19"/>
      <c r="H5" s="19"/>
      <c r="I5" s="19"/>
      <c r="J5" s="24"/>
    </row>
    <row r="6" spans="2:10" ht="15" customHeight="1" x14ac:dyDescent="0.2">
      <c r="B6" s="123" t="s">
        <v>42</v>
      </c>
      <c r="C6" s="124">
        <v>2020</v>
      </c>
      <c r="D6" s="124"/>
      <c r="E6" s="124">
        <v>2021</v>
      </c>
      <c r="F6" s="124"/>
      <c r="G6" s="79" t="s">
        <v>74</v>
      </c>
      <c r="H6" s="121" t="s">
        <v>75</v>
      </c>
      <c r="I6" s="79" t="s">
        <v>77</v>
      </c>
      <c r="J6" s="121" t="s">
        <v>76</v>
      </c>
    </row>
    <row r="7" spans="2:10" x14ac:dyDescent="0.2">
      <c r="B7" s="123"/>
      <c r="C7" s="122" t="s">
        <v>36</v>
      </c>
      <c r="D7" s="122" t="s">
        <v>37</v>
      </c>
      <c r="E7" s="122" t="s">
        <v>36</v>
      </c>
      <c r="F7" s="122" t="s">
        <v>37</v>
      </c>
      <c r="G7" s="80"/>
      <c r="H7" s="121"/>
      <c r="I7" s="80"/>
      <c r="J7" s="121"/>
    </row>
    <row r="8" spans="2:10" x14ac:dyDescent="0.2">
      <c r="B8" s="123"/>
      <c r="C8" s="122"/>
      <c r="D8" s="122"/>
      <c r="E8" s="122"/>
      <c r="F8" s="122"/>
      <c r="G8" s="81"/>
      <c r="H8" s="121"/>
      <c r="I8" s="81"/>
      <c r="J8" s="121"/>
    </row>
    <row r="9" spans="2:10" ht="12" x14ac:dyDescent="0.2">
      <c r="B9" s="49" t="s">
        <v>43</v>
      </c>
      <c r="C9" s="53">
        <v>206410</v>
      </c>
      <c r="D9" s="53">
        <v>2892764.8486599997</v>
      </c>
      <c r="E9" s="53">
        <v>266283</v>
      </c>
      <c r="F9" s="53">
        <v>3717955.15919</v>
      </c>
      <c r="G9" s="54">
        <v>0.2493099767807655</v>
      </c>
      <c r="H9" s="55">
        <v>0.29006831064386418</v>
      </c>
      <c r="I9" s="54">
        <v>0.24598840872261782</v>
      </c>
      <c r="J9" s="54">
        <v>0.28526007252620239</v>
      </c>
    </row>
    <row r="10" spans="2:10" ht="12" x14ac:dyDescent="0.2">
      <c r="B10" s="49" t="s">
        <v>52</v>
      </c>
      <c r="C10" s="53">
        <v>52864</v>
      </c>
      <c r="D10" s="53">
        <v>749658.89586999989</v>
      </c>
      <c r="E10" s="53">
        <v>63727</v>
      </c>
      <c r="F10" s="53">
        <v>940267.44776999985</v>
      </c>
      <c r="G10" s="54">
        <v>5.9665006366564299E-2</v>
      </c>
      <c r="H10" s="55">
        <v>0.20548955811138014</v>
      </c>
      <c r="I10" s="54">
        <v>6.2210242820951535E-2</v>
      </c>
      <c r="J10" s="54">
        <v>0.25426037488529163</v>
      </c>
    </row>
    <row r="11" spans="2:10" ht="12" x14ac:dyDescent="0.2">
      <c r="B11" s="49" t="s">
        <v>6</v>
      </c>
      <c r="C11" s="53">
        <v>34355</v>
      </c>
      <c r="D11" s="53">
        <v>450020.97552000027</v>
      </c>
      <c r="E11" s="53">
        <v>47689</v>
      </c>
      <c r="F11" s="53">
        <v>634408</v>
      </c>
      <c r="G11" s="54">
        <v>4.4649277207699796E-2</v>
      </c>
      <c r="H11" s="55">
        <v>0.38812399941784309</v>
      </c>
      <c r="I11" s="54">
        <v>4.1973840974370139E-2</v>
      </c>
      <c r="J11" s="54">
        <v>0.40972843745103482</v>
      </c>
    </row>
    <row r="12" spans="2:10" ht="12" x14ac:dyDescent="0.2">
      <c r="B12" s="49" t="s">
        <v>44</v>
      </c>
      <c r="C12" s="53">
        <v>2</v>
      </c>
      <c r="D12" s="53">
        <v>36.049999999999997</v>
      </c>
      <c r="E12" s="53">
        <v>2</v>
      </c>
      <c r="F12" s="53">
        <v>96.82</v>
      </c>
      <c r="G12" s="54">
        <v>1.8725189124410156E-6</v>
      </c>
      <c r="H12" s="55">
        <v>0</v>
      </c>
      <c r="I12" s="54">
        <v>6.4058324301341436E-6</v>
      </c>
      <c r="J12" s="54">
        <v>1.6857142857142857</v>
      </c>
    </row>
    <row r="13" spans="2:10" ht="12" x14ac:dyDescent="0.2">
      <c r="B13" s="49" t="s">
        <v>14</v>
      </c>
      <c r="C13" s="53">
        <v>2</v>
      </c>
      <c r="D13" s="53">
        <v>6.6</v>
      </c>
      <c r="E13" s="53">
        <v>0</v>
      </c>
      <c r="F13" s="53">
        <v>0</v>
      </c>
      <c r="G13" s="54">
        <v>0</v>
      </c>
      <c r="H13" s="55">
        <v>-1</v>
      </c>
      <c r="I13" s="54">
        <v>0</v>
      </c>
      <c r="J13" s="54">
        <v>-1</v>
      </c>
    </row>
    <row r="14" spans="2:10" ht="12" x14ac:dyDescent="0.2">
      <c r="B14" s="49" t="s">
        <v>45</v>
      </c>
      <c r="C14" s="53">
        <v>315190</v>
      </c>
      <c r="D14" s="53">
        <v>4843096.9680099981</v>
      </c>
      <c r="E14" s="53">
        <v>440017</v>
      </c>
      <c r="F14" s="53">
        <v>6282785.1165800057</v>
      </c>
      <c r="G14" s="54">
        <v>0.41197007714777917</v>
      </c>
      <c r="H14" s="55">
        <v>0.39603731082838922</v>
      </c>
      <c r="I14" s="54">
        <v>0.4156834192455312</v>
      </c>
      <c r="J14" s="54">
        <v>0.29726601760806115</v>
      </c>
    </row>
    <row r="15" spans="2:10" ht="12" x14ac:dyDescent="0.2">
      <c r="B15" s="49" t="s">
        <v>46</v>
      </c>
      <c r="C15" s="53">
        <v>453</v>
      </c>
      <c r="D15" s="53">
        <v>2061.3652999999999</v>
      </c>
      <c r="E15" s="53">
        <v>1046</v>
      </c>
      <c r="F15" s="53">
        <v>1118.93373</v>
      </c>
      <c r="G15" s="54">
        <v>9.7932739120665116E-4</v>
      </c>
      <c r="H15" s="55">
        <v>1.3090507726269316</v>
      </c>
      <c r="I15" s="54">
        <v>7.4031212299163001E-5</v>
      </c>
      <c r="J15" s="54">
        <v>-0.45718804425397092</v>
      </c>
    </row>
    <row r="16" spans="2:10" ht="12" x14ac:dyDescent="0.2">
      <c r="B16" s="49" t="s">
        <v>47</v>
      </c>
      <c r="C16" s="53">
        <v>0</v>
      </c>
      <c r="D16" s="53">
        <v>0</v>
      </c>
      <c r="E16" s="53">
        <v>4</v>
      </c>
      <c r="F16" s="53">
        <v>41.969000000000001</v>
      </c>
      <c r="G16" s="54">
        <v>3.7450378248820312E-6</v>
      </c>
      <c r="H16" s="54" t="s">
        <v>80</v>
      </c>
      <c r="I16" s="54">
        <v>2.7767649376192925E-6</v>
      </c>
      <c r="J16" s="54" t="s">
        <v>80</v>
      </c>
    </row>
    <row r="17" spans="2:11" ht="12" x14ac:dyDescent="0.2">
      <c r="B17" s="49" t="s">
        <v>49</v>
      </c>
      <c r="C17" s="53">
        <v>31044</v>
      </c>
      <c r="D17" s="53">
        <v>490486.08697000035</v>
      </c>
      <c r="E17" s="53">
        <v>34270</v>
      </c>
      <c r="F17" s="53">
        <v>541457.01612999989</v>
      </c>
      <c r="G17" s="54">
        <v>3.2085611564676805E-2</v>
      </c>
      <c r="H17" s="55">
        <v>0.10391702100244814</v>
      </c>
      <c r="I17" s="54">
        <v>3.5824033396500927E-2</v>
      </c>
      <c r="J17" s="54">
        <v>0.10391921506861636</v>
      </c>
    </row>
    <row r="18" spans="2:11" ht="12" x14ac:dyDescent="0.2">
      <c r="B18" s="49" t="s">
        <v>48</v>
      </c>
      <c r="C18" s="53">
        <v>2</v>
      </c>
      <c r="D18" s="53">
        <v>22.05161</v>
      </c>
      <c r="E18" s="53">
        <v>8</v>
      </c>
      <c r="F18" s="53">
        <v>8.6</v>
      </c>
      <c r="G18" s="54">
        <v>7.4900756497640624E-6</v>
      </c>
      <c r="H18" s="54">
        <v>3</v>
      </c>
      <c r="I18" s="54">
        <v>5.6899565068326418E-7</v>
      </c>
      <c r="J18" s="54">
        <v>-0.61000580003002047</v>
      </c>
    </row>
    <row r="19" spans="2:11" ht="12" x14ac:dyDescent="0.2">
      <c r="B19" s="49" t="s">
        <v>50</v>
      </c>
      <c r="C19" s="53">
        <v>28217</v>
      </c>
      <c r="D19" s="53">
        <v>357803.92378000001</v>
      </c>
      <c r="E19" s="53">
        <v>31905</v>
      </c>
      <c r="F19" s="53">
        <v>377408.86533999996</v>
      </c>
      <c r="G19" s="54">
        <v>2.9871357950715303E-2</v>
      </c>
      <c r="H19" s="55">
        <v>0.13070135024984939</v>
      </c>
      <c r="I19" s="54">
        <v>2.4970232896251828E-2</v>
      </c>
      <c r="J19" s="54">
        <v>5.4792416340448742E-2</v>
      </c>
    </row>
    <row r="20" spans="2:11" ht="12" x14ac:dyDescent="0.2">
      <c r="B20" s="49" t="s">
        <v>117</v>
      </c>
      <c r="C20" s="53">
        <v>10264</v>
      </c>
      <c r="D20" s="53">
        <v>120203.44471999994</v>
      </c>
      <c r="E20" s="53">
        <v>12179</v>
      </c>
      <c r="F20" s="53">
        <v>139761</v>
      </c>
      <c r="G20" s="54">
        <v>1.1402703917309565E-2</v>
      </c>
      <c r="H20" s="55">
        <v>0.18657443491816056</v>
      </c>
      <c r="I20" s="54">
        <v>9.2468403794418869E-3</v>
      </c>
      <c r="J20" s="54">
        <v>0.1626953932606065</v>
      </c>
    </row>
    <row r="21" spans="2:11" ht="12" x14ac:dyDescent="0.2">
      <c r="B21" s="49" t="s">
        <v>51</v>
      </c>
      <c r="C21" s="53">
        <v>130528</v>
      </c>
      <c r="D21" s="53">
        <v>1947762.8570000001</v>
      </c>
      <c r="E21" s="53">
        <v>170950</v>
      </c>
      <c r="F21" s="53">
        <v>2479045</v>
      </c>
      <c r="G21" s="54">
        <v>0.1600535540408958</v>
      </c>
      <c r="H21" s="55">
        <v>0.30968068153959305</v>
      </c>
      <c r="I21" s="54">
        <v>0.16401919875901705</v>
      </c>
      <c r="J21" s="54">
        <v>0.27276466798339799</v>
      </c>
    </row>
    <row r="22" spans="2:11" ht="12" x14ac:dyDescent="0.2">
      <c r="B22" s="56" t="s">
        <v>116</v>
      </c>
      <c r="C22" s="57">
        <v>809331</v>
      </c>
      <c r="D22" s="57">
        <v>11853924.067439999</v>
      </c>
      <c r="E22" s="57">
        <v>1068080</v>
      </c>
      <c r="F22" s="57">
        <v>15114351.031810006</v>
      </c>
      <c r="G22" s="58">
        <v>1</v>
      </c>
      <c r="H22" s="59">
        <v>0.31970726439491381</v>
      </c>
      <c r="I22" s="58">
        <v>1</v>
      </c>
      <c r="J22" s="58">
        <v>0.27505043442328514</v>
      </c>
    </row>
    <row r="23" spans="2:11" x14ac:dyDescent="0.2">
      <c r="B23" s="92" t="s">
        <v>118</v>
      </c>
      <c r="C23" s="92"/>
      <c r="D23" s="92"/>
      <c r="E23" s="92"/>
      <c r="F23" s="92"/>
      <c r="G23" s="92"/>
      <c r="H23" s="92"/>
      <c r="I23" s="92"/>
      <c r="J23" s="92"/>
    </row>
    <row r="24" spans="2:11" x14ac:dyDescent="0.2">
      <c r="B24" s="120" t="s">
        <v>106</v>
      </c>
      <c r="C24" s="120"/>
      <c r="D24" s="120"/>
      <c r="E24" s="120"/>
      <c r="F24" s="120"/>
      <c r="G24" s="120"/>
      <c r="H24" s="120"/>
      <c r="I24" s="120"/>
      <c r="J24" s="120"/>
    </row>
    <row r="25" spans="2:11" x14ac:dyDescent="0.2">
      <c r="B25" s="119" t="s">
        <v>121</v>
      </c>
      <c r="C25" s="119"/>
      <c r="D25" s="119"/>
      <c r="E25" s="119"/>
      <c r="F25" s="119"/>
      <c r="G25" s="119"/>
      <c r="H25" s="119"/>
      <c r="I25" s="119"/>
      <c r="J25" s="119"/>
      <c r="K25" s="119"/>
    </row>
    <row r="26" spans="2:11" x14ac:dyDescent="0.2">
      <c r="C26" s="31"/>
      <c r="D26" s="31"/>
      <c r="E26" s="31"/>
      <c r="F26" s="31"/>
    </row>
  </sheetData>
  <mergeCells count="14">
    <mergeCell ref="B25:K25"/>
    <mergeCell ref="B23:J23"/>
    <mergeCell ref="B24:J24"/>
    <mergeCell ref="I6:I8"/>
    <mergeCell ref="J6:J8"/>
    <mergeCell ref="C7:C8"/>
    <mergeCell ref="D7:D8"/>
    <mergeCell ref="E7:E8"/>
    <mergeCell ref="F7:F8"/>
    <mergeCell ref="B6:B8"/>
    <mergeCell ref="C6:D6"/>
    <mergeCell ref="E6:F6"/>
    <mergeCell ref="G6:G8"/>
    <mergeCell ref="H6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9"/>
  <sheetViews>
    <sheetView zoomScaleNormal="100" workbookViewId="0">
      <selection activeCell="C40" sqref="C40"/>
    </sheetView>
  </sheetViews>
  <sheetFormatPr baseColWidth="10" defaultColWidth="11.42578125" defaultRowHeight="11.25" x14ac:dyDescent="0.2"/>
  <cols>
    <col min="1" max="1" width="7.28515625" style="19" customWidth="1"/>
    <col min="2" max="2" width="15.28515625" style="19" customWidth="1"/>
    <col min="3" max="3" width="27.140625" style="19" customWidth="1"/>
    <col min="4" max="7" width="11.28515625" style="19" customWidth="1"/>
    <col min="8" max="8" width="13.140625" style="19" customWidth="1"/>
    <col min="9" max="9" width="11.28515625" style="19" customWidth="1"/>
    <col min="10" max="10" width="12.85546875" style="19" customWidth="1"/>
    <col min="11" max="11" width="9.85546875" style="19" customWidth="1"/>
    <col min="12" max="12" width="11.42578125" style="1"/>
    <col min="13" max="16384" width="11.42578125" style="19"/>
  </cols>
  <sheetData>
    <row r="1" spans="2:13" x14ac:dyDescent="0.2">
      <c r="L1" s="19"/>
    </row>
    <row r="2" spans="2:13" ht="15" x14ac:dyDescent="0.25">
      <c r="B2" s="18" t="s">
        <v>107</v>
      </c>
      <c r="C2" s="26"/>
      <c r="D2" s="26"/>
      <c r="E2" s="26"/>
      <c r="F2" s="26"/>
      <c r="G2" s="26"/>
      <c r="L2" s="19"/>
    </row>
    <row r="3" spans="2:13" ht="15" x14ac:dyDescent="0.25">
      <c r="B3" s="60" t="s">
        <v>96</v>
      </c>
      <c r="C3" s="26"/>
      <c r="D3" s="26"/>
      <c r="E3" s="26"/>
      <c r="F3" s="26"/>
      <c r="G3" s="26"/>
      <c r="L3" s="19"/>
    </row>
    <row r="4" spans="2:13" x14ac:dyDescent="0.2">
      <c r="B4" s="20"/>
      <c r="L4" s="19"/>
    </row>
    <row r="5" spans="2:13" ht="12" x14ac:dyDescent="0.2">
      <c r="B5" s="123" t="s">
        <v>42</v>
      </c>
      <c r="C5" s="123" t="s">
        <v>0</v>
      </c>
      <c r="D5" s="124">
        <v>2020</v>
      </c>
      <c r="E5" s="124"/>
      <c r="F5" s="124">
        <v>2021</v>
      </c>
      <c r="G5" s="124"/>
      <c r="H5" s="79" t="s">
        <v>74</v>
      </c>
      <c r="I5" s="121" t="s">
        <v>75</v>
      </c>
      <c r="J5" s="121" t="s">
        <v>77</v>
      </c>
      <c r="K5" s="121" t="s">
        <v>76</v>
      </c>
    </row>
    <row r="6" spans="2:13" x14ac:dyDescent="0.2">
      <c r="B6" s="123"/>
      <c r="C6" s="123"/>
      <c r="D6" s="122" t="s">
        <v>36</v>
      </c>
      <c r="E6" s="122" t="s">
        <v>37</v>
      </c>
      <c r="F6" s="122" t="s">
        <v>36</v>
      </c>
      <c r="G6" s="122" t="s">
        <v>37</v>
      </c>
      <c r="H6" s="80"/>
      <c r="I6" s="121"/>
      <c r="J6" s="121"/>
      <c r="K6" s="121"/>
    </row>
    <row r="7" spans="2:13" x14ac:dyDescent="0.2">
      <c r="B7" s="123"/>
      <c r="C7" s="123"/>
      <c r="D7" s="122"/>
      <c r="E7" s="122"/>
      <c r="F7" s="122"/>
      <c r="G7" s="122"/>
      <c r="H7" s="81"/>
      <c r="I7" s="121"/>
      <c r="J7" s="121"/>
      <c r="K7" s="121"/>
    </row>
    <row r="8" spans="2:13" ht="12" x14ac:dyDescent="0.2">
      <c r="B8" s="99" t="s">
        <v>63</v>
      </c>
      <c r="C8" s="49" t="s">
        <v>2</v>
      </c>
      <c r="D8" s="34">
        <v>28</v>
      </c>
      <c r="E8" s="34">
        <v>0</v>
      </c>
      <c r="F8" s="35">
        <v>0</v>
      </c>
      <c r="G8" s="35">
        <v>0</v>
      </c>
      <c r="H8" s="61">
        <v>0</v>
      </c>
      <c r="I8" s="55">
        <v>-1</v>
      </c>
      <c r="J8" s="61">
        <v>0</v>
      </c>
      <c r="K8" s="54" t="s">
        <v>80</v>
      </c>
      <c r="L8" s="28"/>
      <c r="M8" s="30"/>
    </row>
    <row r="9" spans="2:13" ht="12" x14ac:dyDescent="0.2">
      <c r="B9" s="99"/>
      <c r="C9" s="49" t="s">
        <v>3</v>
      </c>
      <c r="D9" s="34">
        <v>32070</v>
      </c>
      <c r="E9" s="34">
        <v>365823.77204999997</v>
      </c>
      <c r="F9" s="35">
        <v>46376</v>
      </c>
      <c r="G9" s="35">
        <v>565134.78376000002</v>
      </c>
      <c r="H9" s="54">
        <v>5.7857515088337627E-2</v>
      </c>
      <c r="I9" s="55">
        <v>0.44608668537574059</v>
      </c>
      <c r="J9" s="54">
        <v>5.7857515088337627E-2</v>
      </c>
      <c r="K9" s="55">
        <v>0.54482793885455505</v>
      </c>
      <c r="L9" s="28"/>
      <c r="M9" s="30"/>
    </row>
    <row r="10" spans="2:13" ht="14.25" customHeight="1" x14ac:dyDescent="0.2">
      <c r="B10" s="99"/>
      <c r="C10" s="49" t="s">
        <v>4</v>
      </c>
      <c r="D10" s="34">
        <v>75707</v>
      </c>
      <c r="E10" s="34">
        <v>1188536.9157499999</v>
      </c>
      <c r="F10" s="35">
        <v>94048</v>
      </c>
      <c r="G10" s="35">
        <v>1460793.6182200003</v>
      </c>
      <c r="H10" s="54">
        <v>0.14955350694358219</v>
      </c>
      <c r="I10" s="55">
        <v>0.24226293473522925</v>
      </c>
      <c r="J10" s="54">
        <v>0.14955350694358219</v>
      </c>
      <c r="K10" s="55">
        <v>0.22906878100475223</v>
      </c>
      <c r="L10" s="28"/>
      <c r="M10" s="30"/>
    </row>
    <row r="11" spans="2:13" ht="12" x14ac:dyDescent="0.2">
      <c r="B11" s="127" t="s">
        <v>53</v>
      </c>
      <c r="C11" s="127"/>
      <c r="D11" s="42">
        <v>107805</v>
      </c>
      <c r="E11" s="42">
        <v>1554360.6878</v>
      </c>
      <c r="F11" s="42">
        <v>140424</v>
      </c>
      <c r="G11" s="42">
        <v>2025928.4019800003</v>
      </c>
      <c r="H11" s="62">
        <v>0.20741102203191983</v>
      </c>
      <c r="I11" s="63">
        <v>0.30257409211075553</v>
      </c>
      <c r="J11" s="62">
        <v>0.20741102203191983</v>
      </c>
      <c r="K11" s="63">
        <v>0.30338371131056108</v>
      </c>
      <c r="L11" s="28"/>
      <c r="M11" s="30"/>
    </row>
    <row r="12" spans="2:13" ht="12" x14ac:dyDescent="0.2">
      <c r="B12" s="64" t="s">
        <v>52</v>
      </c>
      <c r="C12" s="49" t="s">
        <v>5</v>
      </c>
      <c r="D12" s="34">
        <v>21264</v>
      </c>
      <c r="E12" s="34">
        <v>199576.01382000005</v>
      </c>
      <c r="F12" s="35">
        <v>25253</v>
      </c>
      <c r="G12" s="35">
        <v>289481.03353000002</v>
      </c>
      <c r="H12" s="54">
        <v>2.9636564137524971E-2</v>
      </c>
      <c r="I12" s="55">
        <v>0.18759405568096313</v>
      </c>
      <c r="J12" s="54">
        <v>2.9636564137524971E-2</v>
      </c>
      <c r="K12" s="55">
        <v>0.45048008520245503</v>
      </c>
      <c r="L12" s="28"/>
      <c r="M12" s="30"/>
    </row>
    <row r="13" spans="2:13" ht="12" x14ac:dyDescent="0.2">
      <c r="B13" s="127" t="s">
        <v>54</v>
      </c>
      <c r="C13" s="127"/>
      <c r="D13" s="42">
        <v>21264</v>
      </c>
      <c r="E13" s="42">
        <v>199576.01382000005</v>
      </c>
      <c r="F13" s="42">
        <v>25253</v>
      </c>
      <c r="G13" s="42">
        <v>289481.03353000002</v>
      </c>
      <c r="H13" s="62">
        <v>2.9636564137524971E-2</v>
      </c>
      <c r="I13" s="63">
        <v>0.18759405568096313</v>
      </c>
      <c r="J13" s="62">
        <v>2.9636564137524971E-2</v>
      </c>
      <c r="K13" s="63">
        <v>0.45048008520245503</v>
      </c>
      <c r="L13" s="28"/>
      <c r="M13" s="30"/>
    </row>
    <row r="14" spans="2:13" ht="12" x14ac:dyDescent="0.2">
      <c r="B14" s="114" t="s">
        <v>6</v>
      </c>
      <c r="C14" s="49" t="s">
        <v>7</v>
      </c>
      <c r="D14" s="34">
        <v>6948</v>
      </c>
      <c r="E14" s="34">
        <v>122677.16286999999</v>
      </c>
      <c r="F14" s="35">
        <v>10959</v>
      </c>
      <c r="G14" s="35">
        <v>195246.28389000008</v>
      </c>
      <c r="H14" s="54">
        <v>1.9988974560987003E-2</v>
      </c>
      <c r="I14" s="55">
        <v>0.57728842832469773</v>
      </c>
      <c r="J14" s="54">
        <v>1.9988974560987003E-2</v>
      </c>
      <c r="K14" s="55">
        <v>0.59154547857371798</v>
      </c>
      <c r="L14" s="28"/>
      <c r="M14" s="30"/>
    </row>
    <row r="15" spans="2:13" ht="12" x14ac:dyDescent="0.2">
      <c r="B15" s="128"/>
      <c r="C15" s="49" t="s">
        <v>38</v>
      </c>
      <c r="D15" s="34">
        <v>0</v>
      </c>
      <c r="E15" s="34">
        <v>0</v>
      </c>
      <c r="F15" s="35">
        <v>3</v>
      </c>
      <c r="G15" s="35">
        <v>16.196000000000002</v>
      </c>
      <c r="H15" s="54">
        <v>1.6581182777959473E-6</v>
      </c>
      <c r="I15" s="54" t="s">
        <v>80</v>
      </c>
      <c r="J15" s="54">
        <v>1.6581182777959473E-6</v>
      </c>
      <c r="K15" s="54" t="s">
        <v>80</v>
      </c>
      <c r="L15" s="28"/>
      <c r="M15" s="30"/>
    </row>
    <row r="16" spans="2:13" ht="12" x14ac:dyDescent="0.2">
      <c r="B16" s="128"/>
      <c r="C16" s="49" t="s">
        <v>8</v>
      </c>
      <c r="D16" s="34">
        <v>26</v>
      </c>
      <c r="E16" s="34">
        <v>0</v>
      </c>
      <c r="F16" s="35">
        <v>171</v>
      </c>
      <c r="G16" s="35">
        <v>978.18499999999995</v>
      </c>
      <c r="H16" s="54">
        <v>1.0014487697986099E-4</v>
      </c>
      <c r="I16" s="55">
        <v>5.5769230769230766</v>
      </c>
      <c r="J16" s="54">
        <v>1.0014487697986099E-4</v>
      </c>
      <c r="K16" s="54" t="s">
        <v>80</v>
      </c>
      <c r="L16" s="28"/>
      <c r="M16" s="30"/>
    </row>
    <row r="17" spans="2:13" ht="12" x14ac:dyDescent="0.2">
      <c r="B17" s="128"/>
      <c r="C17" s="49" t="s">
        <v>9</v>
      </c>
      <c r="D17" s="34">
        <v>10857</v>
      </c>
      <c r="E17" s="34">
        <v>103529.59639999999</v>
      </c>
      <c r="F17" s="35">
        <v>13931</v>
      </c>
      <c r="G17" s="35">
        <v>173625.10191</v>
      </c>
      <c r="H17" s="54">
        <v>1.7775435598984625E-2</v>
      </c>
      <c r="I17" s="55">
        <v>0.28313530441190016</v>
      </c>
      <c r="J17" s="54">
        <v>1.7775435598984625E-2</v>
      </c>
      <c r="K17" s="55">
        <v>0.67705765256900008</v>
      </c>
      <c r="L17" s="28"/>
      <c r="M17" s="30"/>
    </row>
    <row r="18" spans="2:13" ht="12" x14ac:dyDescent="0.2">
      <c r="B18" s="129"/>
      <c r="C18" s="49" t="s">
        <v>10</v>
      </c>
      <c r="D18" s="34">
        <v>432</v>
      </c>
      <c r="E18" s="34">
        <v>8289.9719700000005</v>
      </c>
      <c r="F18" s="35">
        <v>89</v>
      </c>
      <c r="G18" s="35">
        <v>2001.095</v>
      </c>
      <c r="H18" s="54">
        <v>2.0486862157977778E-4</v>
      </c>
      <c r="I18" s="55">
        <v>-0.79398148148148151</v>
      </c>
      <c r="J18" s="54">
        <v>2.0486862157977778E-4</v>
      </c>
      <c r="K18" s="55">
        <v>-0.75861257345119826</v>
      </c>
      <c r="L18" s="28"/>
      <c r="M18" s="30"/>
    </row>
    <row r="19" spans="2:13" ht="12" x14ac:dyDescent="0.2">
      <c r="B19" s="127" t="s">
        <v>11</v>
      </c>
      <c r="C19" s="127"/>
      <c r="D19" s="42">
        <v>18263</v>
      </c>
      <c r="E19" s="42">
        <v>234496.73123999999</v>
      </c>
      <c r="F19" s="42">
        <v>25153</v>
      </c>
      <c r="G19" s="42">
        <v>371866.86180000007</v>
      </c>
      <c r="H19" s="62">
        <v>3.8071081776809061E-2</v>
      </c>
      <c r="I19" s="63">
        <v>0.37726550950008214</v>
      </c>
      <c r="J19" s="62">
        <v>3.8071081776809061E-2</v>
      </c>
      <c r="K19" s="63">
        <v>0.58580829606279705</v>
      </c>
      <c r="L19" s="28"/>
      <c r="M19" s="30"/>
    </row>
    <row r="20" spans="2:13" ht="10.15" customHeight="1" x14ac:dyDescent="0.2">
      <c r="B20" s="64" t="s">
        <v>44</v>
      </c>
      <c r="C20" s="65" t="s">
        <v>12</v>
      </c>
      <c r="D20" s="34">
        <v>2</v>
      </c>
      <c r="E20" s="34">
        <v>36.049999999999997</v>
      </c>
      <c r="F20" s="35">
        <v>2</v>
      </c>
      <c r="G20" s="35">
        <v>96.82</v>
      </c>
      <c r="H20" s="54">
        <v>9.912263006680883E-6</v>
      </c>
      <c r="I20" s="54">
        <v>0</v>
      </c>
      <c r="J20" s="54">
        <v>9.912263006680883E-6</v>
      </c>
      <c r="K20" s="54">
        <v>1.6857142857142857</v>
      </c>
      <c r="L20" s="28"/>
      <c r="M20" s="30"/>
    </row>
    <row r="21" spans="2:13" ht="12" x14ac:dyDescent="0.2">
      <c r="B21" s="125" t="s">
        <v>55</v>
      </c>
      <c r="C21" s="130"/>
      <c r="D21" s="42">
        <v>2</v>
      </c>
      <c r="E21" s="42">
        <v>36.049999999999997</v>
      </c>
      <c r="F21" s="42">
        <v>2</v>
      </c>
      <c r="G21" s="42">
        <v>96.82</v>
      </c>
      <c r="H21" s="62">
        <v>9.912263006680883E-6</v>
      </c>
      <c r="I21" s="62">
        <v>0</v>
      </c>
      <c r="J21" s="62">
        <v>9.912263006680883E-6</v>
      </c>
      <c r="K21" s="62">
        <v>1.6857142857142857</v>
      </c>
      <c r="L21" s="28"/>
      <c r="M21" s="30"/>
    </row>
    <row r="22" spans="2:13" ht="12" x14ac:dyDescent="0.2">
      <c r="B22" s="40" t="s">
        <v>45</v>
      </c>
      <c r="C22" s="49" t="s">
        <v>39</v>
      </c>
      <c r="D22" s="34">
        <v>161332</v>
      </c>
      <c r="E22" s="34">
        <v>3634264.5091900006</v>
      </c>
      <c r="F22" s="35">
        <v>225858</v>
      </c>
      <c r="G22" s="35">
        <v>5109308.4857900012</v>
      </c>
      <c r="H22" s="54">
        <v>0.52308210590184834</v>
      </c>
      <c r="I22" s="55">
        <v>0.39995785089132968</v>
      </c>
      <c r="J22" s="54">
        <v>0.52308210590184834</v>
      </c>
      <c r="K22" s="55">
        <v>0.4058713868707251</v>
      </c>
      <c r="L22" s="28"/>
      <c r="M22" s="30"/>
    </row>
    <row r="23" spans="2:13" ht="12" x14ac:dyDescent="0.2">
      <c r="B23" s="127" t="s">
        <v>56</v>
      </c>
      <c r="C23" s="127"/>
      <c r="D23" s="42">
        <v>161332</v>
      </c>
      <c r="E23" s="42">
        <v>3634264.5091900006</v>
      </c>
      <c r="F23" s="42">
        <v>225858</v>
      </c>
      <c r="G23" s="42">
        <v>5109308.4857900012</v>
      </c>
      <c r="H23" s="62">
        <v>0.52308210590184834</v>
      </c>
      <c r="I23" s="63">
        <v>0.39995785089132968</v>
      </c>
      <c r="J23" s="62">
        <v>0.52308210590184834</v>
      </c>
      <c r="K23" s="63">
        <v>0.4058713868707251</v>
      </c>
      <c r="L23" s="28"/>
      <c r="M23" s="30"/>
    </row>
    <row r="24" spans="2:13" ht="12" x14ac:dyDescent="0.2">
      <c r="B24" s="66" t="s">
        <v>65</v>
      </c>
      <c r="C24" s="49" t="s">
        <v>17</v>
      </c>
      <c r="D24" s="34">
        <v>96</v>
      </c>
      <c r="E24" s="34">
        <v>2061.3652999999999</v>
      </c>
      <c r="F24" s="35">
        <v>74</v>
      </c>
      <c r="G24" s="35">
        <v>1118.93373</v>
      </c>
      <c r="H24" s="54">
        <v>1.1455448687054799E-4</v>
      </c>
      <c r="I24" s="54">
        <v>-0.22916666666666666</v>
      </c>
      <c r="J24" s="54">
        <v>1.1455448687054799E-4</v>
      </c>
      <c r="K24" s="54">
        <v>-0.45718804425397092</v>
      </c>
      <c r="L24" s="28"/>
      <c r="M24" s="30"/>
    </row>
    <row r="25" spans="2:13" ht="12" x14ac:dyDescent="0.2">
      <c r="B25" s="125" t="s">
        <v>57</v>
      </c>
      <c r="C25" s="126"/>
      <c r="D25" s="42">
        <v>96</v>
      </c>
      <c r="E25" s="42">
        <v>2061.3652999999999</v>
      </c>
      <c r="F25" s="42">
        <v>74</v>
      </c>
      <c r="G25" s="42">
        <v>1118.93373</v>
      </c>
      <c r="H25" s="62">
        <v>1.1455448687054799E-4</v>
      </c>
      <c r="I25" s="62">
        <v>-0.22916666666666666</v>
      </c>
      <c r="J25" s="62">
        <v>1.1455448687054799E-4</v>
      </c>
      <c r="K25" s="62">
        <v>-0.45718804425397092</v>
      </c>
      <c r="L25" s="28"/>
      <c r="M25" s="30"/>
    </row>
    <row r="26" spans="2:13" ht="12" x14ac:dyDescent="0.2">
      <c r="B26" s="66" t="s">
        <v>49</v>
      </c>
      <c r="C26" s="49" t="s">
        <v>20</v>
      </c>
      <c r="D26" s="34">
        <v>15165</v>
      </c>
      <c r="E26" s="34">
        <v>364575.62523000018</v>
      </c>
      <c r="F26" s="35">
        <v>16882</v>
      </c>
      <c r="G26" s="35">
        <v>418482.52176999993</v>
      </c>
      <c r="H26" s="54">
        <v>4.2843511872374493E-2</v>
      </c>
      <c r="I26" s="55">
        <v>0.11322123310253875</v>
      </c>
      <c r="J26" s="54">
        <v>4.2843511872374493E-2</v>
      </c>
      <c r="K26" s="55">
        <v>0.14786204235675782</v>
      </c>
      <c r="L26" s="28"/>
      <c r="M26" s="30"/>
    </row>
    <row r="27" spans="2:13" ht="12" x14ac:dyDescent="0.2">
      <c r="B27" s="127" t="s">
        <v>59</v>
      </c>
      <c r="C27" s="127"/>
      <c r="D27" s="42">
        <v>15165</v>
      </c>
      <c r="E27" s="42">
        <v>364575.62523000018</v>
      </c>
      <c r="F27" s="42">
        <v>16882</v>
      </c>
      <c r="G27" s="42">
        <v>418482.52176999993</v>
      </c>
      <c r="H27" s="62">
        <v>4.2843511872374493E-2</v>
      </c>
      <c r="I27" s="63">
        <v>0.11322123310253875</v>
      </c>
      <c r="J27" s="62">
        <v>4.2843511872374493E-2</v>
      </c>
      <c r="K27" s="63">
        <v>0.14786204235675782</v>
      </c>
      <c r="L27" s="28"/>
      <c r="M27" s="30"/>
    </row>
    <row r="28" spans="2:13" ht="12" x14ac:dyDescent="0.2">
      <c r="B28" s="64" t="s">
        <v>48</v>
      </c>
      <c r="C28" s="65" t="s">
        <v>40</v>
      </c>
      <c r="D28" s="34">
        <v>1</v>
      </c>
      <c r="E28" s="34">
        <v>22.05161</v>
      </c>
      <c r="F28" s="35">
        <v>7</v>
      </c>
      <c r="G28" s="35">
        <v>8.6</v>
      </c>
      <c r="H28" s="54">
        <v>8.8045302476198717E-7</v>
      </c>
      <c r="I28" s="54">
        <v>6</v>
      </c>
      <c r="J28" s="54">
        <v>8.8045302476198717E-7</v>
      </c>
      <c r="K28" s="54">
        <v>-0.61000580003002047</v>
      </c>
      <c r="L28" s="28"/>
      <c r="M28" s="30"/>
    </row>
    <row r="29" spans="2:13" ht="12" x14ac:dyDescent="0.2">
      <c r="B29" s="125" t="s">
        <v>60</v>
      </c>
      <c r="C29" s="126"/>
      <c r="D29" s="42">
        <v>1</v>
      </c>
      <c r="E29" s="42">
        <v>22.05161</v>
      </c>
      <c r="F29" s="42">
        <v>7</v>
      </c>
      <c r="G29" s="42">
        <v>8.6</v>
      </c>
      <c r="H29" s="62">
        <v>8.8045302476198717E-7</v>
      </c>
      <c r="I29" s="62">
        <v>6</v>
      </c>
      <c r="J29" s="62">
        <v>8.8045302476198717E-7</v>
      </c>
      <c r="K29" s="62">
        <v>-0.61000580003002047</v>
      </c>
      <c r="L29" s="28"/>
      <c r="M29" s="30"/>
    </row>
    <row r="30" spans="2:13" ht="12" x14ac:dyDescent="0.2">
      <c r="B30" s="114" t="s">
        <v>50</v>
      </c>
      <c r="C30" s="49" t="s">
        <v>24</v>
      </c>
      <c r="D30" s="34">
        <v>11792</v>
      </c>
      <c r="E30" s="34">
        <v>132033.75018</v>
      </c>
      <c r="F30" s="35">
        <v>13477</v>
      </c>
      <c r="G30" s="35">
        <v>126920.88465000001</v>
      </c>
      <c r="H30" s="54">
        <v>1.2993939162274393E-2</v>
      </c>
      <c r="I30" s="55">
        <v>0.14289348710990502</v>
      </c>
      <c r="J30" s="54">
        <v>1.2993939162274393E-2</v>
      </c>
      <c r="K30" s="55">
        <v>-3.8723928715420776E-2</v>
      </c>
      <c r="L30" s="28"/>
      <c r="M30" s="30"/>
    </row>
    <row r="31" spans="2:13" ht="12" x14ac:dyDescent="0.2">
      <c r="B31" s="128"/>
      <c r="C31" s="49" t="s">
        <v>26</v>
      </c>
      <c r="D31" s="34">
        <v>14</v>
      </c>
      <c r="E31" s="34">
        <v>239.86799999999999</v>
      </c>
      <c r="F31" s="35">
        <v>0</v>
      </c>
      <c r="G31" s="35">
        <v>0</v>
      </c>
      <c r="H31" s="54">
        <v>0</v>
      </c>
      <c r="I31" s="55">
        <v>-1</v>
      </c>
      <c r="J31" s="54">
        <v>0</v>
      </c>
      <c r="K31" s="55">
        <v>-1</v>
      </c>
      <c r="L31" s="28"/>
      <c r="M31" s="30"/>
    </row>
    <row r="32" spans="2:13" ht="12" x14ac:dyDescent="0.2">
      <c r="B32" s="128"/>
      <c r="C32" s="49" t="s">
        <v>27</v>
      </c>
      <c r="D32" s="34">
        <v>1</v>
      </c>
      <c r="E32" s="34">
        <v>1.5</v>
      </c>
      <c r="F32" s="35">
        <v>0</v>
      </c>
      <c r="G32" s="35">
        <v>0</v>
      </c>
      <c r="H32" s="54">
        <v>0</v>
      </c>
      <c r="I32" s="55">
        <v>-1</v>
      </c>
      <c r="J32" s="54">
        <v>0</v>
      </c>
      <c r="K32" s="55">
        <v>-1</v>
      </c>
      <c r="L32" s="28"/>
      <c r="M32" s="30"/>
    </row>
    <row r="33" spans="2:13" ht="14.25" x14ac:dyDescent="0.2">
      <c r="B33" s="129"/>
      <c r="C33" s="49" t="s">
        <v>89</v>
      </c>
      <c r="D33" s="34">
        <v>2</v>
      </c>
      <c r="E33" s="34">
        <v>15</v>
      </c>
      <c r="F33" s="35">
        <v>0</v>
      </c>
      <c r="G33" s="35">
        <v>0</v>
      </c>
      <c r="H33" s="54">
        <v>0</v>
      </c>
      <c r="I33" s="55">
        <v>-1</v>
      </c>
      <c r="J33" s="54">
        <v>0</v>
      </c>
      <c r="K33" s="55">
        <v>-1</v>
      </c>
      <c r="L33" s="28"/>
      <c r="M33" s="30"/>
    </row>
    <row r="34" spans="2:13" ht="12" x14ac:dyDescent="0.2">
      <c r="B34" s="127" t="s">
        <v>61</v>
      </c>
      <c r="C34" s="127"/>
      <c r="D34" s="42">
        <v>11809</v>
      </c>
      <c r="E34" s="42">
        <v>132290.11817999999</v>
      </c>
      <c r="F34" s="42">
        <v>13477</v>
      </c>
      <c r="G34" s="42">
        <v>126920.88465000001</v>
      </c>
      <c r="H34" s="62">
        <v>1.2993939162274393E-2</v>
      </c>
      <c r="I34" s="63">
        <v>0.14124820052502329</v>
      </c>
      <c r="J34" s="62">
        <v>1.2993939162274393E-2</v>
      </c>
      <c r="K34" s="63">
        <v>-4.0586807267753426E-2</v>
      </c>
      <c r="L34" s="28"/>
      <c r="M34" s="30"/>
    </row>
    <row r="35" spans="2:13" ht="12" x14ac:dyDescent="0.2">
      <c r="B35" s="99" t="s">
        <v>117</v>
      </c>
      <c r="C35" s="49" t="s">
        <v>28</v>
      </c>
      <c r="D35" s="34">
        <v>28</v>
      </c>
      <c r="E35" s="34">
        <v>262.22000000000003</v>
      </c>
      <c r="F35" s="35">
        <v>0</v>
      </c>
      <c r="G35" s="35">
        <v>0</v>
      </c>
      <c r="H35" s="54">
        <v>0</v>
      </c>
      <c r="I35" s="55">
        <v>-1</v>
      </c>
      <c r="J35" s="54">
        <v>0</v>
      </c>
      <c r="K35" s="55">
        <v>-1</v>
      </c>
      <c r="L35" s="28"/>
      <c r="M35" s="30"/>
    </row>
    <row r="36" spans="2:13" ht="12" x14ac:dyDescent="0.2">
      <c r="B36" s="99"/>
      <c r="C36" s="49" t="s">
        <v>29</v>
      </c>
      <c r="D36" s="34">
        <v>103</v>
      </c>
      <c r="E36" s="34">
        <v>1149.6869999999999</v>
      </c>
      <c r="F36" s="35">
        <v>434</v>
      </c>
      <c r="G36" s="35">
        <v>8228.0239999999994</v>
      </c>
      <c r="H36" s="54">
        <v>8.4237076960630517E-4</v>
      </c>
      <c r="I36" s="55">
        <v>3.2135922330097086</v>
      </c>
      <c r="J36" s="54">
        <v>8.4237076960630517E-4</v>
      </c>
      <c r="K36" s="55">
        <v>6.156751359283005</v>
      </c>
      <c r="L36" s="28"/>
      <c r="M36" s="30"/>
    </row>
    <row r="37" spans="2:13" ht="12" x14ac:dyDescent="0.2">
      <c r="B37" s="99"/>
      <c r="C37" s="49" t="s">
        <v>30</v>
      </c>
      <c r="D37" s="34">
        <v>5253</v>
      </c>
      <c r="E37" s="34">
        <v>88387.852249999982</v>
      </c>
      <c r="F37" s="35">
        <v>6139</v>
      </c>
      <c r="G37" s="35">
        <v>96792.588650000005</v>
      </c>
      <c r="H37" s="54">
        <v>9.9094566803994543E-3</v>
      </c>
      <c r="I37" s="55">
        <v>0.16866552446221206</v>
      </c>
      <c r="J37" s="54">
        <v>9.9094566803994543E-3</v>
      </c>
      <c r="K37" s="55">
        <v>9.5089270596005748E-2</v>
      </c>
      <c r="L37" s="28"/>
      <c r="M37" s="30"/>
    </row>
    <row r="38" spans="2:13" ht="12" x14ac:dyDescent="0.2">
      <c r="B38" s="127" t="s">
        <v>119</v>
      </c>
      <c r="C38" s="127"/>
      <c r="D38" s="42">
        <v>5384</v>
      </c>
      <c r="E38" s="42">
        <v>89799.759249999988</v>
      </c>
      <c r="F38" s="42">
        <v>6573</v>
      </c>
      <c r="G38" s="42">
        <v>105020.61265000001</v>
      </c>
      <c r="H38" s="62">
        <v>1.0751827450005759E-2</v>
      </c>
      <c r="I38" s="63">
        <v>0.22083952451708766</v>
      </c>
      <c r="J38" s="62">
        <v>1.0751827450005759E-2</v>
      </c>
      <c r="K38" s="63">
        <v>0.16949770831373387</v>
      </c>
      <c r="L38" s="28"/>
      <c r="M38" s="30"/>
    </row>
    <row r="39" spans="2:13" ht="12" x14ac:dyDescent="0.2">
      <c r="B39" s="114" t="s">
        <v>51</v>
      </c>
      <c r="C39" s="49" t="s">
        <v>31</v>
      </c>
      <c r="D39" s="34">
        <v>81</v>
      </c>
      <c r="E39" s="34">
        <v>1333.44</v>
      </c>
      <c r="F39" s="35">
        <v>0</v>
      </c>
      <c r="G39" s="35">
        <v>0</v>
      </c>
      <c r="H39" s="54">
        <v>0</v>
      </c>
      <c r="I39" s="55">
        <v>-1</v>
      </c>
      <c r="J39" s="54">
        <v>0</v>
      </c>
      <c r="K39" s="55">
        <v>-1</v>
      </c>
      <c r="L39" s="28"/>
      <c r="M39" s="30"/>
    </row>
    <row r="40" spans="2:13" ht="12" x14ac:dyDescent="0.2">
      <c r="B40" s="128"/>
      <c r="C40" s="49" t="s">
        <v>32</v>
      </c>
      <c r="D40" s="34">
        <v>41175</v>
      </c>
      <c r="E40" s="34">
        <v>667845.99899999995</v>
      </c>
      <c r="F40" s="35">
        <v>51017</v>
      </c>
      <c r="G40" s="35">
        <v>830102.75899999996</v>
      </c>
      <c r="H40" s="54">
        <v>8.4984475002886153E-2</v>
      </c>
      <c r="I40" s="55">
        <v>0.23902853673345476</v>
      </c>
      <c r="J40" s="54">
        <v>8.4984475002886153E-2</v>
      </c>
      <c r="K40" s="55">
        <v>0.24295535234613275</v>
      </c>
      <c r="L40" s="28"/>
      <c r="M40" s="30"/>
    </row>
    <row r="41" spans="2:13" ht="12" x14ac:dyDescent="0.2">
      <c r="B41" s="128"/>
      <c r="C41" s="49" t="s">
        <v>33</v>
      </c>
      <c r="D41" s="34">
        <v>26328</v>
      </c>
      <c r="E41" s="34">
        <v>356837.098</v>
      </c>
      <c r="F41" s="35">
        <v>36121</v>
      </c>
      <c r="G41" s="35">
        <v>489362.93800000002</v>
      </c>
      <c r="H41" s="54">
        <v>5.0100125461454981E-2</v>
      </c>
      <c r="I41" s="55">
        <v>0.37196140990580373</v>
      </c>
      <c r="J41" s="54">
        <v>5.0100125461454981E-2</v>
      </c>
      <c r="K41" s="55">
        <v>0.37139030875091361</v>
      </c>
      <c r="L41" s="28"/>
      <c r="M41" s="30"/>
    </row>
    <row r="42" spans="2:13" ht="12" x14ac:dyDescent="0.2">
      <c r="B42" s="128"/>
      <c r="C42" s="49" t="s">
        <v>114</v>
      </c>
      <c r="D42" s="34">
        <v>122</v>
      </c>
      <c r="E42" s="34">
        <v>3220.3270000000002</v>
      </c>
      <c r="F42" s="35">
        <v>0</v>
      </c>
      <c r="G42" s="35">
        <v>0</v>
      </c>
      <c r="H42" s="54">
        <v>0</v>
      </c>
      <c r="I42" s="55">
        <v>-1</v>
      </c>
      <c r="J42" s="54">
        <v>0</v>
      </c>
      <c r="K42" s="55">
        <v>-1</v>
      </c>
      <c r="L42" s="28"/>
      <c r="M42" s="30"/>
    </row>
    <row r="43" spans="2:13" ht="12" x14ac:dyDescent="0.2">
      <c r="B43" s="127" t="s">
        <v>62</v>
      </c>
      <c r="C43" s="127"/>
      <c r="D43" s="42">
        <v>67706</v>
      </c>
      <c r="E43" s="42">
        <v>1029236.8639999999</v>
      </c>
      <c r="F43" s="42">
        <v>87138</v>
      </c>
      <c r="G43" s="42">
        <v>1319465.6969999999</v>
      </c>
      <c r="H43" s="62">
        <v>0.13508460046434112</v>
      </c>
      <c r="I43" s="63">
        <v>0.2870055829616282</v>
      </c>
      <c r="J43" s="62">
        <v>0.13508460046434112</v>
      </c>
      <c r="K43" s="63">
        <v>0.28198449079258786</v>
      </c>
      <c r="L43" s="28"/>
      <c r="M43" s="30"/>
    </row>
    <row r="44" spans="2:13" ht="12" x14ac:dyDescent="0.2">
      <c r="B44" s="131" t="s">
        <v>69</v>
      </c>
      <c r="C44" s="131"/>
      <c r="D44" s="38">
        <v>408827</v>
      </c>
      <c r="E44" s="38">
        <v>7240719.7756200004</v>
      </c>
      <c r="F44" s="38">
        <v>540841</v>
      </c>
      <c r="G44" s="38">
        <v>9767698.8529000022</v>
      </c>
      <c r="H44" s="58">
        <v>1</v>
      </c>
      <c r="I44" s="59">
        <v>0.32290920120246464</v>
      </c>
      <c r="J44" s="58">
        <v>1</v>
      </c>
      <c r="K44" s="59">
        <v>0.34899556336767973</v>
      </c>
      <c r="L44" s="28"/>
      <c r="M44" s="30"/>
    </row>
    <row r="45" spans="2:13" x14ac:dyDescent="0.2">
      <c r="B45" s="92" t="s">
        <v>118</v>
      </c>
      <c r="C45" s="92"/>
      <c r="D45" s="92"/>
      <c r="E45" s="92"/>
      <c r="F45" s="92"/>
      <c r="G45" s="92"/>
      <c r="H45" s="92"/>
      <c r="I45" s="92"/>
      <c r="J45" s="92"/>
      <c r="K45" s="92"/>
      <c r="L45" s="19"/>
    </row>
    <row r="46" spans="2:13" ht="11.25" customHeight="1" x14ac:dyDescent="0.2">
      <c r="B46" s="87" t="s">
        <v>101</v>
      </c>
      <c r="C46" s="87"/>
      <c r="D46" s="87"/>
      <c r="E46" s="87"/>
      <c r="F46" s="87"/>
      <c r="G46" s="87"/>
      <c r="H46" s="87"/>
      <c r="I46" s="87"/>
      <c r="J46" s="87"/>
      <c r="K46" s="87"/>
      <c r="L46" s="19"/>
    </row>
    <row r="47" spans="2:13" x14ac:dyDescent="0.2">
      <c r="B47" s="120" t="s">
        <v>106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9"/>
    </row>
    <row r="48" spans="2:13" x14ac:dyDescent="0.2">
      <c r="B48" s="119" t="s">
        <v>121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9"/>
    </row>
    <row r="49" spans="4:12" x14ac:dyDescent="0.2">
      <c r="D49" s="23"/>
      <c r="E49" s="23"/>
      <c r="F49" s="23"/>
      <c r="G49" s="23"/>
      <c r="L49" s="19"/>
    </row>
    <row r="50" spans="4:12" x14ac:dyDescent="0.2">
      <c r="D50" s="23"/>
      <c r="L50" s="19"/>
    </row>
    <row r="51" spans="4:12" x14ac:dyDescent="0.2">
      <c r="L51" s="19"/>
    </row>
    <row r="52" spans="4:12" x14ac:dyDescent="0.2">
      <c r="L52" s="19"/>
    </row>
    <row r="53" spans="4:12" x14ac:dyDescent="0.2">
      <c r="L53" s="19"/>
    </row>
    <row r="54" spans="4:12" x14ac:dyDescent="0.2">
      <c r="L54" s="19"/>
    </row>
    <row r="55" spans="4:12" x14ac:dyDescent="0.2">
      <c r="L55" s="19"/>
    </row>
    <row r="56" spans="4:12" x14ac:dyDescent="0.2">
      <c r="L56" s="19"/>
    </row>
    <row r="57" spans="4:12" x14ac:dyDescent="0.2">
      <c r="L57" s="19"/>
    </row>
    <row r="58" spans="4:12" x14ac:dyDescent="0.2">
      <c r="L58" s="19"/>
    </row>
    <row r="59" spans="4:12" x14ac:dyDescent="0.2">
      <c r="L59" s="19"/>
    </row>
    <row r="60" spans="4:12" x14ac:dyDescent="0.2">
      <c r="L60" s="19"/>
    </row>
    <row r="61" spans="4:12" x14ac:dyDescent="0.2">
      <c r="L61" s="19"/>
    </row>
    <row r="62" spans="4:12" x14ac:dyDescent="0.2">
      <c r="L62" s="19"/>
    </row>
    <row r="63" spans="4:12" x14ac:dyDescent="0.2">
      <c r="L63" s="19"/>
    </row>
    <row r="64" spans="4:12" x14ac:dyDescent="0.2">
      <c r="L64" s="19"/>
    </row>
    <row r="65" spans="12:12" x14ac:dyDescent="0.2">
      <c r="L65" s="19"/>
    </row>
    <row r="66" spans="12:12" x14ac:dyDescent="0.2">
      <c r="L66" s="19"/>
    </row>
    <row r="67" spans="12:12" x14ac:dyDescent="0.2">
      <c r="L67" s="19"/>
    </row>
    <row r="68" spans="12:12" x14ac:dyDescent="0.2">
      <c r="L68" s="19"/>
    </row>
    <row r="69" spans="12:12" x14ac:dyDescent="0.2">
      <c r="L69" s="19"/>
    </row>
    <row r="70" spans="12:12" x14ac:dyDescent="0.2">
      <c r="L70" s="19"/>
    </row>
    <row r="71" spans="12:12" x14ac:dyDescent="0.2">
      <c r="L71" s="19"/>
    </row>
    <row r="72" spans="12:12" x14ac:dyDescent="0.2">
      <c r="L72" s="19"/>
    </row>
    <row r="73" spans="12:12" x14ac:dyDescent="0.2">
      <c r="L73" s="19"/>
    </row>
    <row r="74" spans="12:12" x14ac:dyDescent="0.2">
      <c r="L74" s="19"/>
    </row>
    <row r="75" spans="12:12" x14ac:dyDescent="0.2">
      <c r="L75" s="19"/>
    </row>
    <row r="76" spans="12:12" x14ac:dyDescent="0.2">
      <c r="L76" s="19"/>
    </row>
    <row r="77" spans="12:12" x14ac:dyDescent="0.2">
      <c r="L77" s="19"/>
    </row>
    <row r="78" spans="12:12" x14ac:dyDescent="0.2">
      <c r="L78" s="19"/>
    </row>
    <row r="79" spans="12:12" x14ac:dyDescent="0.2">
      <c r="L79" s="19"/>
    </row>
    <row r="80" spans="12:12" x14ac:dyDescent="0.2">
      <c r="L80" s="19"/>
    </row>
    <row r="81" spans="12:12" x14ac:dyDescent="0.2">
      <c r="L81" s="19"/>
    </row>
    <row r="82" spans="12:12" x14ac:dyDescent="0.2">
      <c r="L82" s="19"/>
    </row>
    <row r="83" spans="12:12" x14ac:dyDescent="0.2">
      <c r="L83" s="19"/>
    </row>
    <row r="84" spans="12:12" x14ac:dyDescent="0.2">
      <c r="L84" s="19"/>
    </row>
    <row r="85" spans="12:12" x14ac:dyDescent="0.2">
      <c r="L85" s="19"/>
    </row>
    <row r="86" spans="12:12" x14ac:dyDescent="0.2">
      <c r="L86" s="19"/>
    </row>
    <row r="87" spans="12:12" x14ac:dyDescent="0.2">
      <c r="L87" s="19"/>
    </row>
    <row r="88" spans="12:12" x14ac:dyDescent="0.2">
      <c r="L88" s="19"/>
    </row>
    <row r="89" spans="12:12" x14ac:dyDescent="0.2">
      <c r="L89" s="19"/>
    </row>
    <row r="90" spans="12:12" x14ac:dyDescent="0.2">
      <c r="L90" s="19"/>
    </row>
    <row r="91" spans="12:12" x14ac:dyDescent="0.2">
      <c r="L91" s="19"/>
    </row>
    <row r="92" spans="12:12" x14ac:dyDescent="0.2">
      <c r="L92" s="19"/>
    </row>
    <row r="93" spans="12:12" x14ac:dyDescent="0.2">
      <c r="L93" s="19"/>
    </row>
    <row r="94" spans="12:12" x14ac:dyDescent="0.2">
      <c r="L94" s="19"/>
    </row>
    <row r="95" spans="12:12" x14ac:dyDescent="0.2">
      <c r="L95" s="19"/>
    </row>
    <row r="96" spans="1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  <row r="113" spans="12:12" x14ac:dyDescent="0.2">
      <c r="L113" s="19"/>
    </row>
    <row r="114" spans="12:12" x14ac:dyDescent="0.2">
      <c r="L114" s="19"/>
    </row>
    <row r="115" spans="12:12" x14ac:dyDescent="0.2">
      <c r="L115" s="19"/>
    </row>
    <row r="116" spans="12:12" x14ac:dyDescent="0.2">
      <c r="L116" s="19"/>
    </row>
    <row r="117" spans="12:12" x14ac:dyDescent="0.2">
      <c r="L117" s="19"/>
    </row>
    <row r="118" spans="12:12" x14ac:dyDescent="0.2">
      <c r="L118" s="19"/>
    </row>
    <row r="119" spans="12:12" x14ac:dyDescent="0.2">
      <c r="L119" s="19"/>
    </row>
    <row r="120" spans="12:12" x14ac:dyDescent="0.2">
      <c r="L120" s="19"/>
    </row>
    <row r="121" spans="12:12" x14ac:dyDescent="0.2">
      <c r="L121" s="19"/>
    </row>
    <row r="122" spans="12:12" x14ac:dyDescent="0.2">
      <c r="L122" s="19"/>
    </row>
    <row r="123" spans="12:12" x14ac:dyDescent="0.2">
      <c r="L123" s="19"/>
    </row>
    <row r="124" spans="12:12" x14ac:dyDescent="0.2">
      <c r="L124" s="19"/>
    </row>
    <row r="125" spans="12:12" x14ac:dyDescent="0.2">
      <c r="L125" s="19"/>
    </row>
    <row r="126" spans="12:12" x14ac:dyDescent="0.2">
      <c r="L126" s="19"/>
    </row>
    <row r="127" spans="12:12" x14ac:dyDescent="0.2">
      <c r="L127" s="19"/>
    </row>
    <row r="128" spans="12:12" x14ac:dyDescent="0.2">
      <c r="L128" s="19"/>
    </row>
    <row r="129" spans="12:12" x14ac:dyDescent="0.2">
      <c r="L129" s="19"/>
    </row>
    <row r="130" spans="12:12" x14ac:dyDescent="0.2">
      <c r="L130" s="19"/>
    </row>
    <row r="131" spans="12:12" x14ac:dyDescent="0.2">
      <c r="L131" s="19"/>
    </row>
    <row r="132" spans="12:12" x14ac:dyDescent="0.2">
      <c r="L132" s="19"/>
    </row>
    <row r="133" spans="12:12" x14ac:dyDescent="0.2">
      <c r="L133" s="19"/>
    </row>
    <row r="134" spans="12:12" x14ac:dyDescent="0.2">
      <c r="L134" s="19"/>
    </row>
    <row r="135" spans="12:12" x14ac:dyDescent="0.2">
      <c r="L135" s="19"/>
    </row>
    <row r="136" spans="12:12" x14ac:dyDescent="0.2">
      <c r="L136" s="19"/>
    </row>
    <row r="137" spans="12:12" x14ac:dyDescent="0.2">
      <c r="L137" s="19"/>
    </row>
    <row r="138" spans="12:12" x14ac:dyDescent="0.2">
      <c r="L138" s="19"/>
    </row>
    <row r="139" spans="12:12" x14ac:dyDescent="0.2">
      <c r="L139" s="19"/>
    </row>
    <row r="140" spans="12:12" x14ac:dyDescent="0.2">
      <c r="L140" s="19"/>
    </row>
    <row r="141" spans="12:12" x14ac:dyDescent="0.2">
      <c r="L141" s="19"/>
    </row>
    <row r="142" spans="12:12" x14ac:dyDescent="0.2">
      <c r="L142" s="19"/>
    </row>
    <row r="143" spans="12:12" x14ac:dyDescent="0.2">
      <c r="L143" s="19"/>
    </row>
    <row r="144" spans="12:12" x14ac:dyDescent="0.2">
      <c r="L144" s="19"/>
    </row>
    <row r="145" spans="12:12" x14ac:dyDescent="0.2">
      <c r="L145" s="19"/>
    </row>
    <row r="146" spans="12:12" x14ac:dyDescent="0.2">
      <c r="L146" s="19"/>
    </row>
    <row r="147" spans="12:12" x14ac:dyDescent="0.2">
      <c r="L147" s="19"/>
    </row>
    <row r="148" spans="12:12" x14ac:dyDescent="0.2">
      <c r="L148" s="19"/>
    </row>
    <row r="149" spans="12:12" x14ac:dyDescent="0.2">
      <c r="L149" s="19"/>
    </row>
    <row r="150" spans="12:12" x14ac:dyDescent="0.2">
      <c r="L150" s="19"/>
    </row>
    <row r="151" spans="12:12" x14ac:dyDescent="0.2">
      <c r="L151" s="19"/>
    </row>
    <row r="152" spans="12:12" x14ac:dyDescent="0.2">
      <c r="L152" s="19"/>
    </row>
    <row r="153" spans="12:12" x14ac:dyDescent="0.2">
      <c r="L153" s="19"/>
    </row>
    <row r="154" spans="12:12" x14ac:dyDescent="0.2">
      <c r="L154" s="19"/>
    </row>
    <row r="155" spans="12:12" x14ac:dyDescent="0.2">
      <c r="L155" s="19"/>
    </row>
    <row r="156" spans="12:12" x14ac:dyDescent="0.2">
      <c r="L156" s="19"/>
    </row>
    <row r="157" spans="12:12" x14ac:dyDescent="0.2">
      <c r="L157" s="19"/>
    </row>
    <row r="158" spans="12:12" x14ac:dyDescent="0.2">
      <c r="L158" s="19"/>
    </row>
    <row r="159" spans="12:12" x14ac:dyDescent="0.2">
      <c r="L159" s="19"/>
    </row>
    <row r="160" spans="12:12" x14ac:dyDescent="0.2">
      <c r="L160" s="19"/>
    </row>
    <row r="161" spans="12:12" x14ac:dyDescent="0.2">
      <c r="L161" s="19"/>
    </row>
    <row r="162" spans="12:12" x14ac:dyDescent="0.2">
      <c r="L162" s="19"/>
    </row>
    <row r="163" spans="12:12" x14ac:dyDescent="0.2">
      <c r="L163" s="19"/>
    </row>
    <row r="164" spans="12:12" x14ac:dyDescent="0.2">
      <c r="L164" s="19"/>
    </row>
    <row r="165" spans="12:12" x14ac:dyDescent="0.2">
      <c r="L165" s="19"/>
    </row>
    <row r="166" spans="12:12" x14ac:dyDescent="0.2">
      <c r="L166" s="19"/>
    </row>
    <row r="167" spans="12:12" x14ac:dyDescent="0.2">
      <c r="L167" s="19"/>
    </row>
    <row r="168" spans="12:12" x14ac:dyDescent="0.2">
      <c r="L168" s="19"/>
    </row>
    <row r="169" spans="12:12" x14ac:dyDescent="0.2">
      <c r="L169" s="19"/>
    </row>
    <row r="170" spans="12:12" x14ac:dyDescent="0.2">
      <c r="L170" s="19"/>
    </row>
    <row r="171" spans="12:12" x14ac:dyDescent="0.2">
      <c r="L171" s="19"/>
    </row>
    <row r="172" spans="12:12" x14ac:dyDescent="0.2">
      <c r="L172" s="19"/>
    </row>
    <row r="173" spans="12:12" x14ac:dyDescent="0.2">
      <c r="L173" s="19"/>
    </row>
    <row r="174" spans="12:12" x14ac:dyDescent="0.2">
      <c r="L174" s="19"/>
    </row>
    <row r="175" spans="12:12" x14ac:dyDescent="0.2">
      <c r="L175" s="19"/>
    </row>
    <row r="176" spans="12:12" x14ac:dyDescent="0.2">
      <c r="L176" s="19"/>
    </row>
    <row r="177" spans="12:12" x14ac:dyDescent="0.2">
      <c r="L177" s="19"/>
    </row>
    <row r="178" spans="12:12" x14ac:dyDescent="0.2">
      <c r="L178" s="19"/>
    </row>
    <row r="179" spans="12:12" x14ac:dyDescent="0.2">
      <c r="L179" s="19"/>
    </row>
    <row r="180" spans="12:12" x14ac:dyDescent="0.2">
      <c r="L180" s="19"/>
    </row>
    <row r="181" spans="12:12" x14ac:dyDescent="0.2">
      <c r="L181" s="19"/>
    </row>
    <row r="182" spans="12:12" x14ac:dyDescent="0.2">
      <c r="L182" s="19"/>
    </row>
    <row r="183" spans="12:12" x14ac:dyDescent="0.2">
      <c r="L183" s="19"/>
    </row>
    <row r="184" spans="12:12" x14ac:dyDescent="0.2">
      <c r="L184" s="19"/>
    </row>
    <row r="185" spans="12:12" x14ac:dyDescent="0.2">
      <c r="L185" s="19"/>
    </row>
    <row r="186" spans="12:12" x14ac:dyDescent="0.2">
      <c r="L186" s="19"/>
    </row>
    <row r="187" spans="12:12" x14ac:dyDescent="0.2">
      <c r="L187" s="19"/>
    </row>
    <row r="188" spans="12:12" x14ac:dyDescent="0.2">
      <c r="L188" s="19"/>
    </row>
    <row r="189" spans="12:12" x14ac:dyDescent="0.2">
      <c r="L189" s="19"/>
    </row>
    <row r="190" spans="12:12" x14ac:dyDescent="0.2">
      <c r="L190" s="19"/>
    </row>
    <row r="191" spans="12:12" x14ac:dyDescent="0.2">
      <c r="L191" s="19"/>
    </row>
    <row r="192" spans="12:12" x14ac:dyDescent="0.2">
      <c r="L192" s="19"/>
    </row>
    <row r="193" spans="12:12" x14ac:dyDescent="0.2">
      <c r="L193" s="19"/>
    </row>
    <row r="194" spans="12:12" x14ac:dyDescent="0.2">
      <c r="L194" s="19"/>
    </row>
    <row r="195" spans="12:12" x14ac:dyDescent="0.2">
      <c r="L195" s="19"/>
    </row>
    <row r="196" spans="12:12" x14ac:dyDescent="0.2">
      <c r="L196" s="19"/>
    </row>
    <row r="197" spans="12:12" x14ac:dyDescent="0.2">
      <c r="L197" s="19"/>
    </row>
    <row r="198" spans="12:12" x14ac:dyDescent="0.2">
      <c r="L198" s="19"/>
    </row>
    <row r="199" spans="12:12" x14ac:dyDescent="0.2">
      <c r="L199" s="19"/>
    </row>
    <row r="200" spans="12:12" x14ac:dyDescent="0.2">
      <c r="L200" s="19"/>
    </row>
    <row r="201" spans="12:12" x14ac:dyDescent="0.2">
      <c r="L201" s="19"/>
    </row>
    <row r="202" spans="12:12" x14ac:dyDescent="0.2">
      <c r="L202" s="19"/>
    </row>
    <row r="203" spans="12:12" x14ac:dyDescent="0.2">
      <c r="L203" s="19"/>
    </row>
    <row r="204" spans="12:12" x14ac:dyDescent="0.2">
      <c r="L204" s="19"/>
    </row>
    <row r="205" spans="12:12" x14ac:dyDescent="0.2">
      <c r="L205" s="19"/>
    </row>
    <row r="206" spans="12:12" x14ac:dyDescent="0.2">
      <c r="L206" s="19"/>
    </row>
    <row r="207" spans="12:12" x14ac:dyDescent="0.2">
      <c r="L207" s="19"/>
    </row>
    <row r="208" spans="12:12" x14ac:dyDescent="0.2">
      <c r="L208" s="19"/>
    </row>
    <row r="209" spans="12:12" x14ac:dyDescent="0.2">
      <c r="L209" s="19"/>
    </row>
    <row r="210" spans="12:12" x14ac:dyDescent="0.2">
      <c r="L210" s="19"/>
    </row>
    <row r="211" spans="12:12" x14ac:dyDescent="0.2">
      <c r="L211" s="19"/>
    </row>
    <row r="212" spans="12:12" x14ac:dyDescent="0.2">
      <c r="L212" s="19"/>
    </row>
    <row r="213" spans="12:12" x14ac:dyDescent="0.2">
      <c r="L213" s="19"/>
    </row>
    <row r="214" spans="12:12" x14ac:dyDescent="0.2">
      <c r="L214" s="19"/>
    </row>
    <row r="215" spans="12:12" x14ac:dyDescent="0.2">
      <c r="L215" s="19"/>
    </row>
    <row r="216" spans="12:12" x14ac:dyDescent="0.2">
      <c r="L216" s="19"/>
    </row>
    <row r="217" spans="12:12" x14ac:dyDescent="0.2">
      <c r="L217" s="19"/>
    </row>
    <row r="218" spans="12:12" x14ac:dyDescent="0.2">
      <c r="L218" s="19"/>
    </row>
    <row r="219" spans="12:12" x14ac:dyDescent="0.2">
      <c r="L219" s="19"/>
    </row>
    <row r="220" spans="12:12" x14ac:dyDescent="0.2">
      <c r="L220" s="19"/>
    </row>
    <row r="221" spans="12:12" x14ac:dyDescent="0.2">
      <c r="L221" s="19"/>
    </row>
    <row r="222" spans="12:12" x14ac:dyDescent="0.2">
      <c r="L222" s="19"/>
    </row>
    <row r="223" spans="12:12" x14ac:dyDescent="0.2">
      <c r="L223" s="19"/>
    </row>
    <row r="224" spans="12:12" x14ac:dyDescent="0.2">
      <c r="L224" s="19"/>
    </row>
    <row r="225" spans="12:12" x14ac:dyDescent="0.2">
      <c r="L225" s="19"/>
    </row>
    <row r="226" spans="12:12" x14ac:dyDescent="0.2">
      <c r="L226" s="19"/>
    </row>
    <row r="227" spans="12:12" x14ac:dyDescent="0.2">
      <c r="L227" s="19"/>
    </row>
    <row r="228" spans="12:12" x14ac:dyDescent="0.2">
      <c r="L228" s="19"/>
    </row>
    <row r="229" spans="12:12" x14ac:dyDescent="0.2">
      <c r="L229" s="19"/>
    </row>
    <row r="230" spans="12:12" x14ac:dyDescent="0.2">
      <c r="L230" s="19"/>
    </row>
    <row r="231" spans="12:12" x14ac:dyDescent="0.2">
      <c r="L231" s="19"/>
    </row>
    <row r="232" spans="12:12" x14ac:dyDescent="0.2">
      <c r="L232" s="19"/>
    </row>
    <row r="233" spans="12:12" x14ac:dyDescent="0.2">
      <c r="L233" s="19"/>
    </row>
    <row r="234" spans="12:12" x14ac:dyDescent="0.2">
      <c r="L234" s="19"/>
    </row>
    <row r="235" spans="12:12" x14ac:dyDescent="0.2">
      <c r="L235" s="19"/>
    </row>
    <row r="236" spans="12:12" x14ac:dyDescent="0.2">
      <c r="L236" s="19"/>
    </row>
    <row r="237" spans="12:12" x14ac:dyDescent="0.2">
      <c r="L237" s="19"/>
    </row>
    <row r="238" spans="12:12" x14ac:dyDescent="0.2">
      <c r="L238" s="19"/>
    </row>
    <row r="239" spans="12:12" x14ac:dyDescent="0.2">
      <c r="L239" s="19"/>
    </row>
    <row r="240" spans="12:12" x14ac:dyDescent="0.2">
      <c r="L240" s="19"/>
    </row>
    <row r="241" spans="12:12" x14ac:dyDescent="0.2">
      <c r="L241" s="19"/>
    </row>
    <row r="242" spans="12:12" x14ac:dyDescent="0.2">
      <c r="L242" s="19"/>
    </row>
    <row r="243" spans="12:12" x14ac:dyDescent="0.2">
      <c r="L243" s="19"/>
    </row>
    <row r="244" spans="12:12" x14ac:dyDescent="0.2">
      <c r="L244" s="19"/>
    </row>
    <row r="245" spans="12:12" x14ac:dyDescent="0.2">
      <c r="L245" s="19"/>
    </row>
    <row r="246" spans="12:12" x14ac:dyDescent="0.2">
      <c r="L246" s="19"/>
    </row>
    <row r="247" spans="12:12" x14ac:dyDescent="0.2">
      <c r="L247" s="19"/>
    </row>
    <row r="248" spans="12:12" x14ac:dyDescent="0.2">
      <c r="L248" s="19"/>
    </row>
    <row r="249" spans="12:12" x14ac:dyDescent="0.2">
      <c r="L249" s="19"/>
    </row>
    <row r="250" spans="12:12" x14ac:dyDescent="0.2">
      <c r="L250" s="19"/>
    </row>
    <row r="251" spans="12:12" x14ac:dyDescent="0.2">
      <c r="L251" s="19"/>
    </row>
    <row r="252" spans="12:12" x14ac:dyDescent="0.2">
      <c r="L252" s="19"/>
    </row>
    <row r="253" spans="12:12" x14ac:dyDescent="0.2">
      <c r="L253" s="19"/>
    </row>
    <row r="254" spans="12:12" x14ac:dyDescent="0.2">
      <c r="L254" s="19"/>
    </row>
    <row r="255" spans="12:12" x14ac:dyDescent="0.2">
      <c r="L255" s="19"/>
    </row>
    <row r="256" spans="12:12" x14ac:dyDescent="0.2">
      <c r="L256" s="19"/>
    </row>
    <row r="257" spans="12:12" x14ac:dyDescent="0.2">
      <c r="L257" s="19"/>
    </row>
    <row r="258" spans="12:12" x14ac:dyDescent="0.2">
      <c r="L258" s="19"/>
    </row>
    <row r="259" spans="12:12" x14ac:dyDescent="0.2">
      <c r="L259" s="19"/>
    </row>
    <row r="260" spans="12:12" x14ac:dyDescent="0.2">
      <c r="L260" s="19"/>
    </row>
    <row r="261" spans="12:12" x14ac:dyDescent="0.2">
      <c r="L261" s="19"/>
    </row>
    <row r="262" spans="12:12" x14ac:dyDescent="0.2">
      <c r="L262" s="19"/>
    </row>
    <row r="263" spans="12:12" x14ac:dyDescent="0.2">
      <c r="L263" s="19"/>
    </row>
    <row r="264" spans="12:12" x14ac:dyDescent="0.2">
      <c r="L264" s="19"/>
    </row>
    <row r="265" spans="12:12" x14ac:dyDescent="0.2">
      <c r="L265" s="19"/>
    </row>
    <row r="266" spans="12:12" x14ac:dyDescent="0.2">
      <c r="L266" s="19"/>
    </row>
    <row r="267" spans="12:12" x14ac:dyDescent="0.2">
      <c r="L267" s="19"/>
    </row>
    <row r="268" spans="12:12" x14ac:dyDescent="0.2">
      <c r="L268" s="19"/>
    </row>
    <row r="269" spans="12:12" x14ac:dyDescent="0.2">
      <c r="L269" s="19"/>
    </row>
    <row r="270" spans="12:12" x14ac:dyDescent="0.2">
      <c r="L270" s="19"/>
    </row>
    <row r="271" spans="12:12" x14ac:dyDescent="0.2">
      <c r="L271" s="19"/>
    </row>
    <row r="272" spans="12:12" x14ac:dyDescent="0.2">
      <c r="L272" s="19"/>
    </row>
    <row r="273" spans="12:12" x14ac:dyDescent="0.2">
      <c r="L273" s="19"/>
    </row>
    <row r="274" spans="12:12" x14ac:dyDescent="0.2">
      <c r="L274" s="19"/>
    </row>
    <row r="275" spans="12:12" x14ac:dyDescent="0.2">
      <c r="L275" s="19"/>
    </row>
    <row r="276" spans="12:12" x14ac:dyDescent="0.2">
      <c r="L276" s="19"/>
    </row>
    <row r="277" spans="12:12" x14ac:dyDescent="0.2">
      <c r="L277" s="19"/>
    </row>
    <row r="278" spans="12:12" x14ac:dyDescent="0.2">
      <c r="L278" s="19"/>
    </row>
    <row r="279" spans="12:12" x14ac:dyDescent="0.2">
      <c r="L279" s="19"/>
    </row>
    <row r="280" spans="12:12" x14ac:dyDescent="0.2">
      <c r="L280" s="19"/>
    </row>
    <row r="281" spans="12:12" x14ac:dyDescent="0.2">
      <c r="L281" s="19"/>
    </row>
    <row r="282" spans="12:12" x14ac:dyDescent="0.2">
      <c r="L282" s="19"/>
    </row>
    <row r="283" spans="12:12" x14ac:dyDescent="0.2">
      <c r="L283" s="19"/>
    </row>
    <row r="284" spans="12:12" x14ac:dyDescent="0.2">
      <c r="L284" s="19"/>
    </row>
    <row r="285" spans="12:12" x14ac:dyDescent="0.2">
      <c r="L285" s="19"/>
    </row>
    <row r="286" spans="12:12" x14ac:dyDescent="0.2">
      <c r="L286" s="19"/>
    </row>
    <row r="287" spans="12:12" x14ac:dyDescent="0.2">
      <c r="L287" s="19"/>
    </row>
    <row r="288" spans="12:12" x14ac:dyDescent="0.2">
      <c r="L288" s="19"/>
    </row>
    <row r="289" spans="12:12" x14ac:dyDescent="0.2">
      <c r="L289" s="19"/>
    </row>
    <row r="290" spans="12:12" x14ac:dyDescent="0.2">
      <c r="L290" s="19"/>
    </row>
    <row r="291" spans="12:12" x14ac:dyDescent="0.2">
      <c r="L291" s="19"/>
    </row>
    <row r="292" spans="12:12" x14ac:dyDescent="0.2">
      <c r="L292" s="19"/>
    </row>
    <row r="293" spans="12:12" x14ac:dyDescent="0.2">
      <c r="L293" s="19"/>
    </row>
    <row r="294" spans="12:12" x14ac:dyDescent="0.2">
      <c r="L294" s="19"/>
    </row>
    <row r="295" spans="12:12" x14ac:dyDescent="0.2">
      <c r="L295" s="19"/>
    </row>
    <row r="296" spans="12:12" x14ac:dyDescent="0.2">
      <c r="L296" s="19"/>
    </row>
    <row r="297" spans="12:12" x14ac:dyDescent="0.2">
      <c r="L297" s="19"/>
    </row>
    <row r="298" spans="12:12" x14ac:dyDescent="0.2">
      <c r="L298" s="19"/>
    </row>
    <row r="299" spans="12:12" x14ac:dyDescent="0.2">
      <c r="L299" s="19"/>
    </row>
    <row r="300" spans="12:12" x14ac:dyDescent="0.2">
      <c r="L300" s="19"/>
    </row>
    <row r="301" spans="12:12" x14ac:dyDescent="0.2">
      <c r="L301" s="19"/>
    </row>
    <row r="302" spans="12:12" x14ac:dyDescent="0.2">
      <c r="L302" s="19"/>
    </row>
    <row r="303" spans="12:12" x14ac:dyDescent="0.2">
      <c r="L303" s="19"/>
    </row>
    <row r="304" spans="12:12" x14ac:dyDescent="0.2">
      <c r="L304" s="19"/>
    </row>
    <row r="305" spans="12:12" x14ac:dyDescent="0.2">
      <c r="L305" s="19"/>
    </row>
    <row r="306" spans="12:12" x14ac:dyDescent="0.2">
      <c r="L306" s="19"/>
    </row>
    <row r="307" spans="12:12" x14ac:dyDescent="0.2">
      <c r="L307" s="19"/>
    </row>
    <row r="308" spans="12:12" x14ac:dyDescent="0.2">
      <c r="L308" s="19"/>
    </row>
    <row r="309" spans="12:12" x14ac:dyDescent="0.2">
      <c r="L309" s="19"/>
    </row>
    <row r="310" spans="12:12" x14ac:dyDescent="0.2">
      <c r="L310" s="19"/>
    </row>
    <row r="311" spans="12:12" x14ac:dyDescent="0.2">
      <c r="L311" s="19"/>
    </row>
    <row r="312" spans="12:12" x14ac:dyDescent="0.2">
      <c r="L312" s="19"/>
    </row>
    <row r="313" spans="12:12" x14ac:dyDescent="0.2">
      <c r="L313" s="19"/>
    </row>
    <row r="314" spans="12:12" x14ac:dyDescent="0.2">
      <c r="L314" s="19"/>
    </row>
    <row r="315" spans="12:12" x14ac:dyDescent="0.2">
      <c r="L315" s="19"/>
    </row>
    <row r="316" spans="12:12" x14ac:dyDescent="0.2">
      <c r="L316" s="19"/>
    </row>
    <row r="317" spans="12:12" x14ac:dyDescent="0.2">
      <c r="L317" s="19"/>
    </row>
    <row r="318" spans="12:12" x14ac:dyDescent="0.2">
      <c r="L318" s="19"/>
    </row>
    <row r="319" spans="12:12" x14ac:dyDescent="0.2">
      <c r="L319" s="19"/>
    </row>
    <row r="320" spans="12:12" x14ac:dyDescent="0.2">
      <c r="L320" s="19"/>
    </row>
    <row r="321" spans="12:12" x14ac:dyDescent="0.2">
      <c r="L321" s="19"/>
    </row>
    <row r="322" spans="12:12" x14ac:dyDescent="0.2">
      <c r="L322" s="19"/>
    </row>
    <row r="323" spans="12:12" x14ac:dyDescent="0.2">
      <c r="L323" s="19"/>
    </row>
    <row r="324" spans="12:12" x14ac:dyDescent="0.2">
      <c r="L324" s="19"/>
    </row>
    <row r="325" spans="12:12" x14ac:dyDescent="0.2">
      <c r="L325" s="19"/>
    </row>
    <row r="326" spans="12:12" x14ac:dyDescent="0.2">
      <c r="L326" s="19"/>
    </row>
    <row r="327" spans="12:12" x14ac:dyDescent="0.2">
      <c r="L327" s="19"/>
    </row>
    <row r="328" spans="12:12" x14ac:dyDescent="0.2">
      <c r="L328" s="19"/>
    </row>
    <row r="329" spans="12:12" x14ac:dyDescent="0.2">
      <c r="L329" s="19"/>
    </row>
    <row r="330" spans="12:12" x14ac:dyDescent="0.2">
      <c r="L330" s="19"/>
    </row>
    <row r="331" spans="12:12" x14ac:dyDescent="0.2">
      <c r="L331" s="19"/>
    </row>
    <row r="332" spans="12:12" x14ac:dyDescent="0.2">
      <c r="L332" s="19"/>
    </row>
    <row r="333" spans="12:12" x14ac:dyDescent="0.2">
      <c r="L333" s="19"/>
    </row>
    <row r="334" spans="12:12" x14ac:dyDescent="0.2">
      <c r="L334" s="19"/>
    </row>
    <row r="335" spans="12:12" x14ac:dyDescent="0.2">
      <c r="L335" s="19"/>
    </row>
    <row r="336" spans="12:12" x14ac:dyDescent="0.2">
      <c r="L336" s="19"/>
    </row>
    <row r="337" spans="12:12" x14ac:dyDescent="0.2">
      <c r="L337" s="19"/>
    </row>
    <row r="338" spans="12:12" x14ac:dyDescent="0.2">
      <c r="L338" s="19"/>
    </row>
    <row r="339" spans="12:12" x14ac:dyDescent="0.2">
      <c r="L339" s="19"/>
    </row>
    <row r="340" spans="12:12" x14ac:dyDescent="0.2">
      <c r="L340" s="19"/>
    </row>
    <row r="341" spans="12:12" x14ac:dyDescent="0.2">
      <c r="L341" s="19"/>
    </row>
    <row r="342" spans="12:12" x14ac:dyDescent="0.2">
      <c r="L342" s="19"/>
    </row>
    <row r="343" spans="12:12" x14ac:dyDescent="0.2">
      <c r="L343" s="19"/>
    </row>
    <row r="344" spans="12:12" x14ac:dyDescent="0.2">
      <c r="L344" s="19"/>
    </row>
    <row r="345" spans="12:12" x14ac:dyDescent="0.2">
      <c r="L345" s="19"/>
    </row>
    <row r="346" spans="12:12" x14ac:dyDescent="0.2">
      <c r="L346" s="19"/>
    </row>
    <row r="347" spans="12:12" x14ac:dyDescent="0.2">
      <c r="L347" s="19"/>
    </row>
    <row r="348" spans="12:12" x14ac:dyDescent="0.2">
      <c r="L348" s="19"/>
    </row>
    <row r="349" spans="12:12" x14ac:dyDescent="0.2">
      <c r="L349" s="19"/>
    </row>
    <row r="350" spans="12:12" x14ac:dyDescent="0.2">
      <c r="L350" s="19"/>
    </row>
    <row r="351" spans="12:12" x14ac:dyDescent="0.2">
      <c r="L351" s="19"/>
    </row>
    <row r="352" spans="12:12" x14ac:dyDescent="0.2">
      <c r="L352" s="19"/>
    </row>
    <row r="353" spans="12:12" x14ac:dyDescent="0.2">
      <c r="L353" s="19"/>
    </row>
    <row r="354" spans="12:12" x14ac:dyDescent="0.2">
      <c r="L354" s="19"/>
    </row>
    <row r="355" spans="12:12" x14ac:dyDescent="0.2">
      <c r="L355" s="19"/>
    </row>
    <row r="356" spans="12:12" x14ac:dyDescent="0.2">
      <c r="L356" s="19"/>
    </row>
    <row r="357" spans="12:12" x14ac:dyDescent="0.2">
      <c r="L357" s="19"/>
    </row>
    <row r="358" spans="12:12" x14ac:dyDescent="0.2">
      <c r="L358" s="19"/>
    </row>
    <row r="359" spans="12:12" x14ac:dyDescent="0.2">
      <c r="L359" s="19"/>
    </row>
    <row r="360" spans="12:12" x14ac:dyDescent="0.2">
      <c r="L360" s="19"/>
    </row>
    <row r="361" spans="12:12" x14ac:dyDescent="0.2">
      <c r="L361" s="19"/>
    </row>
    <row r="362" spans="12:12" x14ac:dyDescent="0.2">
      <c r="L362" s="19"/>
    </row>
    <row r="363" spans="12:12" x14ac:dyDescent="0.2">
      <c r="L363" s="19"/>
    </row>
    <row r="364" spans="12:12" x14ac:dyDescent="0.2">
      <c r="L364" s="19"/>
    </row>
    <row r="365" spans="12:12" x14ac:dyDescent="0.2">
      <c r="L365" s="19"/>
    </row>
    <row r="366" spans="12:12" x14ac:dyDescent="0.2">
      <c r="L366" s="19"/>
    </row>
    <row r="367" spans="12:12" x14ac:dyDescent="0.2">
      <c r="L367" s="19"/>
    </row>
    <row r="368" spans="12:12" x14ac:dyDescent="0.2">
      <c r="L368" s="19"/>
    </row>
    <row r="369" spans="12:12" x14ac:dyDescent="0.2">
      <c r="L369" s="19"/>
    </row>
    <row r="370" spans="12:12" x14ac:dyDescent="0.2">
      <c r="L370" s="19"/>
    </row>
    <row r="371" spans="12:12" x14ac:dyDescent="0.2">
      <c r="L371" s="19"/>
    </row>
    <row r="372" spans="12:12" x14ac:dyDescent="0.2">
      <c r="L372" s="19"/>
    </row>
    <row r="373" spans="12:12" x14ac:dyDescent="0.2">
      <c r="L373" s="19"/>
    </row>
    <row r="374" spans="12:12" x14ac:dyDescent="0.2">
      <c r="L374" s="19"/>
    </row>
    <row r="375" spans="12:12" x14ac:dyDescent="0.2">
      <c r="L375" s="19"/>
    </row>
    <row r="376" spans="12:12" x14ac:dyDescent="0.2">
      <c r="L376" s="19"/>
    </row>
    <row r="377" spans="12:12" x14ac:dyDescent="0.2">
      <c r="L377" s="19"/>
    </row>
    <row r="378" spans="12:12" x14ac:dyDescent="0.2">
      <c r="L378" s="19"/>
    </row>
    <row r="379" spans="12:12" x14ac:dyDescent="0.2">
      <c r="L379" s="19"/>
    </row>
    <row r="380" spans="12:12" x14ac:dyDescent="0.2">
      <c r="L380" s="19"/>
    </row>
    <row r="381" spans="12:12" x14ac:dyDescent="0.2">
      <c r="L381" s="19"/>
    </row>
    <row r="382" spans="12:12" x14ac:dyDescent="0.2">
      <c r="L382" s="19"/>
    </row>
    <row r="383" spans="12:12" x14ac:dyDescent="0.2">
      <c r="L383" s="19"/>
    </row>
    <row r="384" spans="12:12" x14ac:dyDescent="0.2">
      <c r="L384" s="19"/>
    </row>
    <row r="385" spans="12:12" x14ac:dyDescent="0.2">
      <c r="L385" s="19"/>
    </row>
    <row r="386" spans="12:12" x14ac:dyDescent="0.2">
      <c r="L386" s="19"/>
    </row>
    <row r="387" spans="12:12" x14ac:dyDescent="0.2">
      <c r="L387" s="19"/>
    </row>
    <row r="388" spans="12:12" x14ac:dyDescent="0.2">
      <c r="L388" s="19"/>
    </row>
    <row r="389" spans="12:12" x14ac:dyDescent="0.2">
      <c r="L389" s="19"/>
    </row>
    <row r="390" spans="12:12" x14ac:dyDescent="0.2">
      <c r="L390" s="19"/>
    </row>
    <row r="391" spans="12:12" x14ac:dyDescent="0.2">
      <c r="L391" s="19"/>
    </row>
    <row r="392" spans="12:12" x14ac:dyDescent="0.2">
      <c r="L392" s="19"/>
    </row>
    <row r="393" spans="12:12" x14ac:dyDescent="0.2">
      <c r="L393" s="19"/>
    </row>
    <row r="394" spans="12:12" x14ac:dyDescent="0.2">
      <c r="L394" s="19"/>
    </row>
    <row r="395" spans="12:12" x14ac:dyDescent="0.2">
      <c r="L395" s="19"/>
    </row>
    <row r="396" spans="12:12" x14ac:dyDescent="0.2">
      <c r="L396" s="19"/>
    </row>
    <row r="397" spans="12:12" x14ac:dyDescent="0.2">
      <c r="L397" s="19"/>
    </row>
    <row r="398" spans="12:12" x14ac:dyDescent="0.2">
      <c r="L398" s="19"/>
    </row>
    <row r="399" spans="12:12" x14ac:dyDescent="0.2">
      <c r="L399" s="19"/>
    </row>
    <row r="400" spans="12:12" x14ac:dyDescent="0.2">
      <c r="L400" s="19"/>
    </row>
    <row r="401" spans="12:12" x14ac:dyDescent="0.2">
      <c r="L401" s="19"/>
    </row>
    <row r="402" spans="12:12" x14ac:dyDescent="0.2">
      <c r="L402" s="19"/>
    </row>
    <row r="403" spans="12:12" x14ac:dyDescent="0.2">
      <c r="L403" s="19"/>
    </row>
    <row r="404" spans="12:12" x14ac:dyDescent="0.2">
      <c r="L404" s="19"/>
    </row>
    <row r="405" spans="12:12" x14ac:dyDescent="0.2">
      <c r="L405" s="19"/>
    </row>
    <row r="406" spans="12:12" x14ac:dyDescent="0.2">
      <c r="L406" s="19"/>
    </row>
    <row r="407" spans="12:12" x14ac:dyDescent="0.2">
      <c r="L407" s="19"/>
    </row>
    <row r="408" spans="12:12" x14ac:dyDescent="0.2">
      <c r="L408" s="19"/>
    </row>
    <row r="409" spans="12:12" x14ac:dyDescent="0.2">
      <c r="L409" s="19"/>
    </row>
    <row r="410" spans="12:12" x14ac:dyDescent="0.2">
      <c r="L410" s="19"/>
    </row>
    <row r="411" spans="12:12" x14ac:dyDescent="0.2">
      <c r="L411" s="19"/>
    </row>
    <row r="412" spans="12:12" x14ac:dyDescent="0.2">
      <c r="L412" s="19"/>
    </row>
    <row r="413" spans="12:12" x14ac:dyDescent="0.2">
      <c r="L413" s="19"/>
    </row>
    <row r="414" spans="12:12" x14ac:dyDescent="0.2">
      <c r="L414" s="19"/>
    </row>
    <row r="415" spans="12:12" x14ac:dyDescent="0.2">
      <c r="L415" s="19"/>
    </row>
    <row r="416" spans="12:12" x14ac:dyDescent="0.2">
      <c r="L416" s="19"/>
    </row>
    <row r="417" spans="12:12" x14ac:dyDescent="0.2">
      <c r="L417" s="19"/>
    </row>
    <row r="418" spans="12:12" x14ac:dyDescent="0.2">
      <c r="L418" s="19"/>
    </row>
    <row r="419" spans="12:12" x14ac:dyDescent="0.2">
      <c r="L419" s="19"/>
    </row>
    <row r="420" spans="12:12" x14ac:dyDescent="0.2">
      <c r="L420" s="19"/>
    </row>
    <row r="421" spans="12:12" x14ac:dyDescent="0.2">
      <c r="L421" s="19"/>
    </row>
    <row r="422" spans="12:12" x14ac:dyDescent="0.2">
      <c r="L422" s="19"/>
    </row>
    <row r="423" spans="12:12" x14ac:dyDescent="0.2">
      <c r="L423" s="19"/>
    </row>
    <row r="424" spans="12:12" x14ac:dyDescent="0.2">
      <c r="L424" s="19"/>
    </row>
    <row r="425" spans="12:12" x14ac:dyDescent="0.2">
      <c r="L425" s="19"/>
    </row>
    <row r="426" spans="12:12" x14ac:dyDescent="0.2">
      <c r="L426" s="19"/>
    </row>
    <row r="427" spans="12:12" x14ac:dyDescent="0.2">
      <c r="L427" s="19"/>
    </row>
    <row r="428" spans="12:12" x14ac:dyDescent="0.2">
      <c r="L428" s="19"/>
    </row>
    <row r="429" spans="12:12" x14ac:dyDescent="0.2">
      <c r="L429" s="19"/>
    </row>
    <row r="430" spans="12:12" x14ac:dyDescent="0.2">
      <c r="L430" s="19"/>
    </row>
    <row r="431" spans="12:12" x14ac:dyDescent="0.2">
      <c r="L431" s="19"/>
    </row>
    <row r="432" spans="12:12" x14ac:dyDescent="0.2">
      <c r="L432" s="19"/>
    </row>
    <row r="433" spans="12:12" x14ac:dyDescent="0.2">
      <c r="L433" s="19"/>
    </row>
    <row r="434" spans="12:12" x14ac:dyDescent="0.2">
      <c r="L434" s="19"/>
    </row>
    <row r="435" spans="12:12" x14ac:dyDescent="0.2">
      <c r="L435" s="19"/>
    </row>
    <row r="436" spans="12:12" x14ac:dyDescent="0.2">
      <c r="L436" s="19"/>
    </row>
    <row r="437" spans="12:12" x14ac:dyDescent="0.2">
      <c r="L437" s="19"/>
    </row>
    <row r="438" spans="12:12" x14ac:dyDescent="0.2">
      <c r="L438" s="19"/>
    </row>
    <row r="439" spans="12:12" x14ac:dyDescent="0.2">
      <c r="L439" s="19"/>
    </row>
  </sheetData>
  <mergeCells count="33">
    <mergeCell ref="B46:K46"/>
    <mergeCell ref="B43:C43"/>
    <mergeCell ref="B47:K47"/>
    <mergeCell ref="B23:C23"/>
    <mergeCell ref="J5:J7"/>
    <mergeCell ref="K5:K7"/>
    <mergeCell ref="D6:D7"/>
    <mergeCell ref="E6:E7"/>
    <mergeCell ref="F6:F7"/>
    <mergeCell ref="G6:G7"/>
    <mergeCell ref="B5:B7"/>
    <mergeCell ref="C5:C7"/>
    <mergeCell ref="D5:E5"/>
    <mergeCell ref="F5:G5"/>
    <mergeCell ref="H5:H7"/>
    <mergeCell ref="I5:I7"/>
    <mergeCell ref="B8:B10"/>
    <mergeCell ref="B48:K48"/>
    <mergeCell ref="B25:C25"/>
    <mergeCell ref="B11:C11"/>
    <mergeCell ref="B13:C13"/>
    <mergeCell ref="B14:B18"/>
    <mergeCell ref="B19:C19"/>
    <mergeCell ref="B21:C21"/>
    <mergeCell ref="B44:C44"/>
    <mergeCell ref="B45:K45"/>
    <mergeCell ref="B29:C29"/>
    <mergeCell ref="B39:B42"/>
    <mergeCell ref="B30:B33"/>
    <mergeCell ref="B27:C27"/>
    <mergeCell ref="B34:C34"/>
    <mergeCell ref="B35:B37"/>
    <mergeCell ref="B38:C38"/>
  </mergeCells>
  <pageMargins left="0.7" right="0.7" top="0.75" bottom="0.75" header="0.3" footer="0.3"/>
  <pageSetup paperSize="183" scale="1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3"/>
  <sheetViews>
    <sheetView zoomScaleNormal="100" workbookViewId="0">
      <selection activeCell="C45" sqref="C45"/>
    </sheetView>
  </sheetViews>
  <sheetFormatPr baseColWidth="10" defaultColWidth="11.42578125" defaultRowHeight="11.25" x14ac:dyDescent="0.2"/>
  <cols>
    <col min="1" max="1" width="3.7109375" style="19" customWidth="1"/>
    <col min="2" max="2" width="11.42578125" style="19"/>
    <col min="3" max="3" width="25.5703125" style="19" customWidth="1"/>
    <col min="4" max="7" width="11.28515625" style="19" customWidth="1"/>
    <col min="8" max="8" width="12" style="19" customWidth="1"/>
    <col min="9" max="9" width="11.5703125" style="19" customWidth="1"/>
    <col min="10" max="10" width="12" style="19" customWidth="1"/>
    <col min="11" max="11" width="9.7109375" style="19" customWidth="1"/>
    <col min="12" max="12" width="11.42578125" style="1"/>
    <col min="13" max="16384" width="11.42578125" style="19"/>
  </cols>
  <sheetData>
    <row r="1" spans="2:13" x14ac:dyDescent="0.2">
      <c r="L1" s="19"/>
    </row>
    <row r="2" spans="2:13" ht="15" x14ac:dyDescent="0.25">
      <c r="B2" s="18" t="s">
        <v>120</v>
      </c>
      <c r="C2" s="27"/>
      <c r="L2" s="19"/>
    </row>
    <row r="3" spans="2:13" ht="12.75" x14ac:dyDescent="0.2">
      <c r="B3" s="60" t="s">
        <v>96</v>
      </c>
      <c r="C3" s="27"/>
      <c r="L3" s="19"/>
    </row>
    <row r="4" spans="2:13" x14ac:dyDescent="0.2">
      <c r="B4" s="20"/>
      <c r="C4" s="27"/>
      <c r="L4" s="19"/>
    </row>
    <row r="5" spans="2:13" ht="12" x14ac:dyDescent="0.2">
      <c r="B5" s="137" t="s">
        <v>42</v>
      </c>
      <c r="C5" s="137" t="s">
        <v>0</v>
      </c>
      <c r="D5" s="138">
        <v>2020</v>
      </c>
      <c r="E5" s="138"/>
      <c r="F5" s="138">
        <v>2021</v>
      </c>
      <c r="G5" s="138"/>
      <c r="H5" s="79" t="s">
        <v>74</v>
      </c>
      <c r="I5" s="121" t="s">
        <v>75</v>
      </c>
      <c r="J5" s="121" t="s">
        <v>77</v>
      </c>
      <c r="K5" s="121" t="s">
        <v>76</v>
      </c>
    </row>
    <row r="6" spans="2:13" x14ac:dyDescent="0.2">
      <c r="B6" s="137"/>
      <c r="C6" s="137"/>
      <c r="D6" s="136" t="s">
        <v>36</v>
      </c>
      <c r="E6" s="136" t="s">
        <v>37</v>
      </c>
      <c r="F6" s="136" t="s">
        <v>36</v>
      </c>
      <c r="G6" s="136" t="s">
        <v>37</v>
      </c>
      <c r="H6" s="80"/>
      <c r="I6" s="121"/>
      <c r="J6" s="121"/>
      <c r="K6" s="121"/>
    </row>
    <row r="7" spans="2:13" x14ac:dyDescent="0.2">
      <c r="B7" s="137"/>
      <c r="C7" s="137"/>
      <c r="D7" s="136"/>
      <c r="E7" s="136"/>
      <c r="F7" s="136"/>
      <c r="G7" s="136"/>
      <c r="H7" s="81"/>
      <c r="I7" s="121"/>
      <c r="J7" s="121"/>
      <c r="K7" s="121"/>
    </row>
    <row r="8" spans="2:13" ht="12" x14ac:dyDescent="0.2">
      <c r="B8" s="99" t="s">
        <v>43</v>
      </c>
      <c r="C8" s="41" t="s">
        <v>2</v>
      </c>
      <c r="D8" s="34">
        <v>40</v>
      </c>
      <c r="E8" s="34">
        <v>689.64599999999996</v>
      </c>
      <c r="F8" s="35">
        <v>0</v>
      </c>
      <c r="G8" s="35">
        <v>0</v>
      </c>
      <c r="H8" s="36">
        <v>0</v>
      </c>
      <c r="I8" s="36">
        <v>-1</v>
      </c>
      <c r="J8" s="37">
        <v>0</v>
      </c>
      <c r="K8" s="36">
        <v>-1</v>
      </c>
      <c r="L8" s="28"/>
      <c r="M8" s="30"/>
    </row>
    <row r="9" spans="2:13" ht="12" x14ac:dyDescent="0.2">
      <c r="B9" s="99"/>
      <c r="C9" s="49" t="s">
        <v>3</v>
      </c>
      <c r="D9" s="34">
        <v>30978</v>
      </c>
      <c r="E9" s="34">
        <v>264517.02947999991</v>
      </c>
      <c r="F9" s="35">
        <v>41972</v>
      </c>
      <c r="G9" s="35">
        <v>380537.37731999991</v>
      </c>
      <c r="H9" s="36">
        <v>7.9607161078751765E-2</v>
      </c>
      <c r="I9" s="36">
        <v>0.35489702369423459</v>
      </c>
      <c r="J9" s="36">
        <v>7.1173019038163546E-2</v>
      </c>
      <c r="K9" s="36">
        <v>0.43861201703375502</v>
      </c>
      <c r="L9" s="28"/>
      <c r="M9" s="30"/>
    </row>
    <row r="10" spans="2:13" ht="12" x14ac:dyDescent="0.2">
      <c r="B10" s="99"/>
      <c r="C10" s="49" t="s">
        <v>4</v>
      </c>
      <c r="D10" s="34">
        <v>67587</v>
      </c>
      <c r="E10" s="34">
        <v>1073197.48538</v>
      </c>
      <c r="F10" s="35">
        <v>83887</v>
      </c>
      <c r="G10" s="35">
        <v>1311489.3798900002</v>
      </c>
      <c r="H10" s="36">
        <v>0.15910621179389234</v>
      </c>
      <c r="I10" s="36">
        <v>0.24117063932413038</v>
      </c>
      <c r="J10" s="36">
        <v>0.24529169581354152</v>
      </c>
      <c r="K10" s="36">
        <v>0.22203918454544772</v>
      </c>
      <c r="L10" s="28"/>
      <c r="M10" s="30"/>
    </row>
    <row r="11" spans="2:13" ht="12" x14ac:dyDescent="0.2">
      <c r="B11" s="98" t="s">
        <v>53</v>
      </c>
      <c r="C11" s="98"/>
      <c r="D11" s="42">
        <v>98605</v>
      </c>
      <c r="E11" s="42">
        <v>1338404.1608599999</v>
      </c>
      <c r="F11" s="42">
        <v>125859</v>
      </c>
      <c r="G11" s="42">
        <v>1692026.7572100002</v>
      </c>
      <c r="H11" s="43">
        <v>0.2387133728726441</v>
      </c>
      <c r="I11" s="43">
        <v>0.27639572029815934</v>
      </c>
      <c r="J11" s="43">
        <v>0.31646471485170508</v>
      </c>
      <c r="K11" s="43">
        <v>0.26421211670679345</v>
      </c>
      <c r="L11" s="28"/>
      <c r="M11" s="30"/>
    </row>
    <row r="12" spans="2:13" ht="12" x14ac:dyDescent="0.2">
      <c r="B12" s="94" t="s">
        <v>52</v>
      </c>
      <c r="C12" s="33" t="s">
        <v>78</v>
      </c>
      <c r="D12" s="34">
        <v>1</v>
      </c>
      <c r="E12" s="34">
        <v>0</v>
      </c>
      <c r="F12" s="35">
        <v>2</v>
      </c>
      <c r="G12" s="35">
        <v>0</v>
      </c>
      <c r="H12" s="46">
        <v>3.7933460916206881E-6</v>
      </c>
      <c r="I12" s="46">
        <v>1</v>
      </c>
      <c r="J12" s="46">
        <v>0</v>
      </c>
      <c r="K12" s="46" t="s">
        <v>80</v>
      </c>
      <c r="L12" s="28"/>
      <c r="M12" s="30"/>
    </row>
    <row r="13" spans="2:13" ht="12" x14ac:dyDescent="0.2">
      <c r="B13" s="135"/>
      <c r="C13" s="41" t="s">
        <v>5</v>
      </c>
      <c r="D13" s="34">
        <v>31599</v>
      </c>
      <c r="E13" s="34">
        <v>550082.88204999978</v>
      </c>
      <c r="F13" s="35">
        <v>38472</v>
      </c>
      <c r="G13" s="35">
        <v>650786.41423999995</v>
      </c>
      <c r="H13" s="36">
        <v>7.2968805418415564E-2</v>
      </c>
      <c r="I13" s="36">
        <v>0.21750688312921296</v>
      </c>
      <c r="J13" s="36">
        <v>0.12171848709497937</v>
      </c>
      <c r="K13" s="36">
        <v>0.18306974362610093</v>
      </c>
      <c r="L13" s="28"/>
      <c r="M13" s="30"/>
    </row>
    <row r="14" spans="2:13" ht="12" x14ac:dyDescent="0.2">
      <c r="B14" s="98" t="s">
        <v>54</v>
      </c>
      <c r="C14" s="98"/>
      <c r="D14" s="42">
        <v>31600</v>
      </c>
      <c r="E14" s="42">
        <v>550082.88204999978</v>
      </c>
      <c r="F14" s="42">
        <v>38474</v>
      </c>
      <c r="G14" s="42">
        <v>650786.41423999995</v>
      </c>
      <c r="H14" s="43">
        <v>7.2972598764507179E-2</v>
      </c>
      <c r="I14" s="43">
        <v>0.21753164556962026</v>
      </c>
      <c r="J14" s="43">
        <v>0.12171848709497937</v>
      </c>
      <c r="K14" s="43">
        <v>0.18306974362610093</v>
      </c>
      <c r="L14" s="28"/>
      <c r="M14" s="30"/>
    </row>
    <row r="15" spans="2:13" ht="12" x14ac:dyDescent="0.2">
      <c r="B15" s="105" t="s">
        <v>6</v>
      </c>
      <c r="C15" s="41" t="s">
        <v>7</v>
      </c>
      <c r="D15" s="34">
        <v>5739</v>
      </c>
      <c r="E15" s="34">
        <v>61946.455399999999</v>
      </c>
      <c r="F15" s="35">
        <v>9947</v>
      </c>
      <c r="G15" s="35">
        <v>108679.80481999998</v>
      </c>
      <c r="H15" s="36">
        <v>1.8866206786675492E-2</v>
      </c>
      <c r="I15" s="36">
        <v>0.73322878550270076</v>
      </c>
      <c r="J15" s="36">
        <v>2.0326701865644104E-2</v>
      </c>
      <c r="K15" s="36">
        <v>0.7544152303506938</v>
      </c>
      <c r="L15" s="28"/>
      <c r="M15" s="30"/>
    </row>
    <row r="16" spans="2:13" ht="12" x14ac:dyDescent="0.2">
      <c r="B16" s="105"/>
      <c r="C16" s="41" t="s">
        <v>8</v>
      </c>
      <c r="D16" s="34">
        <v>44</v>
      </c>
      <c r="E16" s="34">
        <v>941.88440000000003</v>
      </c>
      <c r="F16" s="35">
        <v>235</v>
      </c>
      <c r="G16" s="35">
        <v>4217.7027800000014</v>
      </c>
      <c r="H16" s="36">
        <v>4.4571816576543085E-4</v>
      </c>
      <c r="I16" s="36">
        <v>4.3409090909090908</v>
      </c>
      <c r="J16" s="36">
        <v>7.8884929089586826E-4</v>
      </c>
      <c r="K16" s="36">
        <v>3.4779410084719542</v>
      </c>
      <c r="L16" s="28"/>
      <c r="M16" s="30"/>
    </row>
    <row r="17" spans="2:13" ht="12" x14ac:dyDescent="0.2">
      <c r="B17" s="105"/>
      <c r="C17" s="41" t="s">
        <v>9</v>
      </c>
      <c r="D17" s="34">
        <v>9820</v>
      </c>
      <c r="E17" s="34">
        <v>141579.8450899999</v>
      </c>
      <c r="F17" s="35">
        <v>12187</v>
      </c>
      <c r="G17" s="35">
        <v>145343.48156000001</v>
      </c>
      <c r="H17" s="36">
        <v>2.3114754409290662E-2</v>
      </c>
      <c r="I17" s="36">
        <v>0.2410386965376782</v>
      </c>
      <c r="J17" s="36">
        <v>2.7184016595152939E-2</v>
      </c>
      <c r="K17" s="36">
        <v>2.6583137363991566E-2</v>
      </c>
      <c r="L17" s="28"/>
      <c r="M17" s="30"/>
    </row>
    <row r="18" spans="2:13" ht="12" x14ac:dyDescent="0.2">
      <c r="B18" s="105"/>
      <c r="C18" s="41" t="s">
        <v>10</v>
      </c>
      <c r="D18" s="34">
        <v>489</v>
      </c>
      <c r="E18" s="34">
        <v>11056.05939</v>
      </c>
      <c r="F18" s="35">
        <v>167</v>
      </c>
      <c r="G18" s="35">
        <v>4299.5156799999995</v>
      </c>
      <c r="H18" s="36">
        <v>3.1674439865032747E-4</v>
      </c>
      <c r="I18" s="36">
        <v>-0.65848670756646221</v>
      </c>
      <c r="J18" s="36">
        <v>8.041509969471262E-4</v>
      </c>
      <c r="K18" s="36">
        <v>-0.61111680678119085</v>
      </c>
      <c r="L18" s="28"/>
      <c r="M18" s="30"/>
    </row>
    <row r="19" spans="2:13" ht="12" x14ac:dyDescent="0.2">
      <c r="B19" s="98" t="s">
        <v>11</v>
      </c>
      <c r="C19" s="98"/>
      <c r="D19" s="42">
        <v>16092</v>
      </c>
      <c r="E19" s="42">
        <v>215524.24427999993</v>
      </c>
      <c r="F19" s="42">
        <v>22536</v>
      </c>
      <c r="G19" s="42">
        <v>262540.50484000001</v>
      </c>
      <c r="H19" s="43">
        <v>4.2743423760381913E-2</v>
      </c>
      <c r="I19" s="43">
        <v>0.40044742729306487</v>
      </c>
      <c r="J19" s="43">
        <v>4.9103718748640036E-2</v>
      </c>
      <c r="K19" s="43">
        <v>0.21814836060354564</v>
      </c>
      <c r="L19" s="28"/>
      <c r="M19" s="30"/>
    </row>
    <row r="20" spans="2:13" ht="12" x14ac:dyDescent="0.2">
      <c r="B20" s="47" t="s">
        <v>14</v>
      </c>
      <c r="C20" s="41" t="s">
        <v>41</v>
      </c>
      <c r="D20" s="34">
        <v>2</v>
      </c>
      <c r="E20" s="34">
        <v>6.6</v>
      </c>
      <c r="F20" s="35">
        <v>0</v>
      </c>
      <c r="G20" s="35">
        <v>0</v>
      </c>
      <c r="H20" s="36">
        <v>0</v>
      </c>
      <c r="I20" s="36">
        <v>-1</v>
      </c>
      <c r="J20" s="36">
        <v>0</v>
      </c>
      <c r="K20" s="36">
        <v>-1</v>
      </c>
      <c r="L20" s="28"/>
      <c r="M20" s="30"/>
    </row>
    <row r="21" spans="2:13" ht="12" x14ac:dyDescent="0.2">
      <c r="B21" s="98" t="s">
        <v>15</v>
      </c>
      <c r="C21" s="98"/>
      <c r="D21" s="42">
        <v>2</v>
      </c>
      <c r="E21" s="42">
        <v>6.6</v>
      </c>
      <c r="F21" s="42">
        <v>0</v>
      </c>
      <c r="G21" s="42">
        <v>0</v>
      </c>
      <c r="H21" s="43">
        <v>0</v>
      </c>
      <c r="I21" s="43">
        <v>-1</v>
      </c>
      <c r="J21" s="43">
        <v>0</v>
      </c>
      <c r="K21" s="43">
        <v>-1</v>
      </c>
      <c r="L21" s="28"/>
      <c r="M21" s="30"/>
    </row>
    <row r="22" spans="2:13" ht="12" x14ac:dyDescent="0.2">
      <c r="B22" s="47" t="s">
        <v>45</v>
      </c>
      <c r="C22" s="41" t="s">
        <v>39</v>
      </c>
      <c r="D22" s="34">
        <v>153858</v>
      </c>
      <c r="E22" s="34">
        <v>1208832.4588199996</v>
      </c>
      <c r="F22" s="35">
        <v>214159</v>
      </c>
      <c r="G22" s="35">
        <v>1173476.6307899987</v>
      </c>
      <c r="H22" s="36">
        <v>0.4061896028176975</v>
      </c>
      <c r="I22" s="36">
        <v>0.39192632167323116</v>
      </c>
      <c r="J22" s="36">
        <v>0.21947876755828746</v>
      </c>
      <c r="K22" s="36">
        <v>-2.9247914193595907E-2</v>
      </c>
      <c r="L22" s="28"/>
      <c r="M22" s="30"/>
    </row>
    <row r="23" spans="2:13" ht="12" x14ac:dyDescent="0.2">
      <c r="B23" s="98" t="s">
        <v>56</v>
      </c>
      <c r="C23" s="98"/>
      <c r="D23" s="42">
        <v>153858</v>
      </c>
      <c r="E23" s="42">
        <v>1208832.4588199996</v>
      </c>
      <c r="F23" s="42">
        <v>214159</v>
      </c>
      <c r="G23" s="42">
        <v>1173476.6307899987</v>
      </c>
      <c r="H23" s="43">
        <v>0.4061896028176975</v>
      </c>
      <c r="I23" s="43">
        <v>0.39192632167323116</v>
      </c>
      <c r="J23" s="43">
        <v>0.21947876755828746</v>
      </c>
      <c r="K23" s="43">
        <v>-2.9247914193595907E-2</v>
      </c>
      <c r="L23" s="28"/>
      <c r="M23" s="30"/>
    </row>
    <row r="24" spans="2:13" ht="12" x14ac:dyDescent="0.2">
      <c r="B24" s="66" t="s">
        <v>46</v>
      </c>
      <c r="C24" s="33" t="s">
        <v>17</v>
      </c>
      <c r="D24" s="34">
        <v>357</v>
      </c>
      <c r="E24" s="34">
        <v>0</v>
      </c>
      <c r="F24" s="35">
        <v>972</v>
      </c>
      <c r="G24" s="35">
        <v>0</v>
      </c>
      <c r="H24" s="36">
        <v>1.8435662005276544E-3</v>
      </c>
      <c r="I24" s="36">
        <v>1.7226890756302522</v>
      </c>
      <c r="J24" s="36">
        <v>0</v>
      </c>
      <c r="K24" s="36" t="s">
        <v>80</v>
      </c>
      <c r="L24" s="28"/>
      <c r="M24" s="30"/>
    </row>
    <row r="25" spans="2:13" ht="12" x14ac:dyDescent="0.2">
      <c r="B25" s="125" t="s">
        <v>57</v>
      </c>
      <c r="C25" s="132"/>
      <c r="D25" s="42">
        <v>357</v>
      </c>
      <c r="E25" s="42">
        <v>0</v>
      </c>
      <c r="F25" s="42">
        <v>972</v>
      </c>
      <c r="G25" s="42">
        <v>0</v>
      </c>
      <c r="H25" s="67">
        <v>1.8435662005276544E-3</v>
      </c>
      <c r="I25" s="67">
        <v>1.7226890756302522</v>
      </c>
      <c r="J25" s="67">
        <v>0</v>
      </c>
      <c r="K25" s="67" t="s">
        <v>80</v>
      </c>
      <c r="L25" s="28"/>
      <c r="M25" s="30"/>
    </row>
    <row r="26" spans="2:13" ht="12" x14ac:dyDescent="0.2">
      <c r="B26" s="133" t="s">
        <v>47</v>
      </c>
      <c r="C26" s="33" t="s">
        <v>79</v>
      </c>
      <c r="D26" s="34">
        <v>0</v>
      </c>
      <c r="E26" s="34">
        <v>0</v>
      </c>
      <c r="F26" s="35">
        <v>2</v>
      </c>
      <c r="G26" s="35">
        <v>37.548999999999999</v>
      </c>
      <c r="H26" s="36">
        <v>3.7933460916206881E-6</v>
      </c>
      <c r="I26" s="36" t="s">
        <v>80</v>
      </c>
      <c r="J26" s="36">
        <v>7.022899329062952E-6</v>
      </c>
      <c r="K26" s="36" t="s">
        <v>80</v>
      </c>
      <c r="L26" s="28"/>
      <c r="M26" s="30"/>
    </row>
    <row r="27" spans="2:13" ht="12" x14ac:dyDescent="0.2">
      <c r="B27" s="134"/>
      <c r="C27" s="33" t="s">
        <v>81</v>
      </c>
      <c r="D27" s="34">
        <v>0</v>
      </c>
      <c r="E27" s="34">
        <v>0</v>
      </c>
      <c r="F27" s="35">
        <v>2</v>
      </c>
      <c r="G27" s="35">
        <v>4.42</v>
      </c>
      <c r="H27" s="36">
        <v>3.7933460916206881E-6</v>
      </c>
      <c r="I27" s="36" t="s">
        <v>80</v>
      </c>
      <c r="J27" s="36">
        <v>8.2668553182397003E-7</v>
      </c>
      <c r="K27" s="36" t="s">
        <v>80</v>
      </c>
      <c r="L27" s="28"/>
      <c r="M27" s="30"/>
    </row>
    <row r="28" spans="2:13" ht="12" x14ac:dyDescent="0.2">
      <c r="B28" s="125" t="s">
        <v>58</v>
      </c>
      <c r="C28" s="132"/>
      <c r="D28" s="42">
        <v>0</v>
      </c>
      <c r="E28" s="42">
        <v>0</v>
      </c>
      <c r="F28" s="42">
        <v>4</v>
      </c>
      <c r="G28" s="42">
        <v>41.969000000000001</v>
      </c>
      <c r="H28" s="67">
        <v>7.5866921832413763E-6</v>
      </c>
      <c r="I28" s="67" t="s">
        <v>80</v>
      </c>
      <c r="J28" s="67">
        <v>7.849584860886923E-6</v>
      </c>
      <c r="K28" s="67" t="s">
        <v>80</v>
      </c>
      <c r="L28" s="28"/>
      <c r="M28" s="30"/>
    </row>
    <row r="29" spans="2:13" ht="12" x14ac:dyDescent="0.2">
      <c r="B29" s="114" t="s">
        <v>49</v>
      </c>
      <c r="C29" s="41" t="s">
        <v>19</v>
      </c>
      <c r="D29" s="34">
        <v>0</v>
      </c>
      <c r="E29" s="34">
        <v>0</v>
      </c>
      <c r="F29" s="35">
        <v>1</v>
      </c>
      <c r="G29" s="35">
        <v>0</v>
      </c>
      <c r="H29" s="36">
        <v>1.8966730458103441E-6</v>
      </c>
      <c r="I29" s="36" t="s">
        <v>80</v>
      </c>
      <c r="J29" s="68">
        <v>0</v>
      </c>
      <c r="K29" s="36" t="s">
        <v>80</v>
      </c>
      <c r="L29" s="28"/>
      <c r="M29" s="30"/>
    </row>
    <row r="30" spans="2:13" ht="12" x14ac:dyDescent="0.2">
      <c r="B30" s="116"/>
      <c r="C30" s="41" t="s">
        <v>20</v>
      </c>
      <c r="D30" s="34">
        <v>15879</v>
      </c>
      <c r="E30" s="34">
        <v>125910.46174</v>
      </c>
      <c r="F30" s="35">
        <v>17387</v>
      </c>
      <c r="G30" s="35">
        <v>122974.49436000003</v>
      </c>
      <c r="H30" s="36">
        <v>3.2977454247504451E-2</v>
      </c>
      <c r="I30" s="36">
        <v>9.4968196989734868E-2</v>
      </c>
      <c r="J30" s="68">
        <v>2.3000279473027244E-2</v>
      </c>
      <c r="K30" s="36">
        <v>-2.3317898603712743E-2</v>
      </c>
      <c r="L30" s="28"/>
      <c r="M30" s="30"/>
    </row>
    <row r="31" spans="2:13" ht="12" x14ac:dyDescent="0.2">
      <c r="B31" s="98" t="s">
        <v>59</v>
      </c>
      <c r="C31" s="98"/>
      <c r="D31" s="42">
        <v>15879</v>
      </c>
      <c r="E31" s="42">
        <v>125910.46174</v>
      </c>
      <c r="F31" s="42">
        <v>17388</v>
      </c>
      <c r="G31" s="42">
        <v>122974.49436000003</v>
      </c>
      <c r="H31" s="43">
        <v>3.2979350920550266E-2</v>
      </c>
      <c r="I31" s="43">
        <v>9.5031173247685619E-2</v>
      </c>
      <c r="J31" s="43">
        <v>2.3000279473027244E-2</v>
      </c>
      <c r="K31" s="43">
        <v>-2.3317898603712743E-2</v>
      </c>
      <c r="L31" s="28"/>
      <c r="M31" s="30"/>
    </row>
    <row r="32" spans="2:13" ht="12" x14ac:dyDescent="0.2">
      <c r="B32" s="44" t="s">
        <v>48</v>
      </c>
      <c r="C32" s="69" t="s">
        <v>22</v>
      </c>
      <c r="D32" s="34">
        <v>1</v>
      </c>
      <c r="E32" s="34">
        <v>0</v>
      </c>
      <c r="F32" s="35">
        <v>1</v>
      </c>
      <c r="G32" s="35">
        <v>0</v>
      </c>
      <c r="H32" s="36">
        <v>1.8966730458103441E-6</v>
      </c>
      <c r="I32" s="36">
        <v>0</v>
      </c>
      <c r="J32" s="36">
        <v>0</v>
      </c>
      <c r="K32" s="36" t="s">
        <v>80</v>
      </c>
      <c r="L32" s="28"/>
      <c r="M32" s="30"/>
    </row>
    <row r="33" spans="2:13" ht="12" x14ac:dyDescent="0.2">
      <c r="B33" s="102" t="s">
        <v>60</v>
      </c>
      <c r="C33" s="139"/>
      <c r="D33" s="42">
        <v>1</v>
      </c>
      <c r="E33" s="42">
        <v>0</v>
      </c>
      <c r="F33" s="42">
        <v>1</v>
      </c>
      <c r="G33" s="42"/>
      <c r="H33" s="43">
        <v>1.8966730458103441E-6</v>
      </c>
      <c r="I33" s="43">
        <v>0</v>
      </c>
      <c r="J33" s="43">
        <v>0</v>
      </c>
      <c r="K33" s="43" t="s">
        <v>80</v>
      </c>
      <c r="L33" s="28"/>
      <c r="M33" s="30"/>
    </row>
    <row r="34" spans="2:13" ht="12" x14ac:dyDescent="0.2">
      <c r="B34" s="94" t="s">
        <v>50</v>
      </c>
      <c r="C34" s="70" t="s">
        <v>24</v>
      </c>
      <c r="D34" s="34">
        <v>16382</v>
      </c>
      <c r="E34" s="34">
        <v>225178.20559999999</v>
      </c>
      <c r="F34" s="35">
        <v>18428</v>
      </c>
      <c r="G34" s="35">
        <v>250487.98068999994</v>
      </c>
      <c r="H34" s="36">
        <v>3.4951890888193018E-2</v>
      </c>
      <c r="I34" s="36">
        <v>0.12489317543645465</v>
      </c>
      <c r="J34" s="36">
        <v>4.6849499894168534E-2</v>
      </c>
      <c r="K34" s="36">
        <v>0.11239886658906724</v>
      </c>
      <c r="L34" s="28"/>
      <c r="M34" s="30"/>
    </row>
    <row r="35" spans="2:13" ht="12" x14ac:dyDescent="0.2">
      <c r="B35" s="100"/>
      <c r="C35" s="33" t="s">
        <v>25</v>
      </c>
      <c r="D35" s="34">
        <v>1</v>
      </c>
      <c r="E35" s="34">
        <v>0</v>
      </c>
      <c r="F35" s="35">
        <v>0</v>
      </c>
      <c r="G35" s="35">
        <v>0</v>
      </c>
      <c r="H35" s="36">
        <v>0</v>
      </c>
      <c r="I35" s="36">
        <v>-1</v>
      </c>
      <c r="J35" s="36">
        <v>0</v>
      </c>
      <c r="K35" s="36" t="s">
        <v>80</v>
      </c>
      <c r="L35" s="28"/>
      <c r="M35" s="30"/>
    </row>
    <row r="36" spans="2:13" ht="12" x14ac:dyDescent="0.2">
      <c r="B36" s="100"/>
      <c r="C36" s="41" t="s">
        <v>26</v>
      </c>
      <c r="D36" s="34">
        <v>24</v>
      </c>
      <c r="E36" s="34">
        <v>335.6</v>
      </c>
      <c r="F36" s="35">
        <v>0</v>
      </c>
      <c r="G36" s="35">
        <v>0</v>
      </c>
      <c r="H36" s="36">
        <v>0</v>
      </c>
      <c r="I36" s="36">
        <v>-1</v>
      </c>
      <c r="J36" s="36">
        <v>0</v>
      </c>
      <c r="K36" s="36">
        <v>-1</v>
      </c>
      <c r="L36" s="28"/>
      <c r="M36" s="30"/>
    </row>
    <row r="37" spans="2:13" ht="14.25" x14ac:dyDescent="0.2">
      <c r="B37" s="95"/>
      <c r="C37" s="41" t="s">
        <v>89</v>
      </c>
      <c r="D37" s="34">
        <v>1</v>
      </c>
      <c r="E37" s="34">
        <v>0</v>
      </c>
      <c r="F37" s="35">
        <v>0</v>
      </c>
      <c r="G37" s="35">
        <v>0</v>
      </c>
      <c r="H37" s="36">
        <v>0</v>
      </c>
      <c r="I37" s="36">
        <v>-1</v>
      </c>
      <c r="J37" s="36">
        <v>0</v>
      </c>
      <c r="K37" s="36" t="s">
        <v>80</v>
      </c>
      <c r="L37" s="28"/>
      <c r="M37" s="30"/>
    </row>
    <row r="38" spans="2:13" ht="12" x14ac:dyDescent="0.2">
      <c r="B38" s="98" t="s">
        <v>61</v>
      </c>
      <c r="C38" s="98"/>
      <c r="D38" s="42">
        <v>16408</v>
      </c>
      <c r="E38" s="42">
        <v>225513.80559999999</v>
      </c>
      <c r="F38" s="42">
        <v>18428</v>
      </c>
      <c r="G38" s="42">
        <v>250487.98068999994</v>
      </c>
      <c r="H38" s="43">
        <v>3.4951890888193018E-2</v>
      </c>
      <c r="I38" s="43">
        <v>0.12311067771818625</v>
      </c>
      <c r="J38" s="43">
        <v>4.6849499894168534E-2</v>
      </c>
      <c r="K38" s="43">
        <v>0.1107434421744331</v>
      </c>
      <c r="L38" s="28"/>
      <c r="M38" s="30"/>
    </row>
    <row r="39" spans="2:13" ht="12" x14ac:dyDescent="0.2">
      <c r="B39" s="114" t="s">
        <v>117</v>
      </c>
      <c r="C39" s="41" t="s">
        <v>28</v>
      </c>
      <c r="D39" s="34">
        <v>39</v>
      </c>
      <c r="E39" s="34">
        <v>51.96</v>
      </c>
      <c r="F39" s="35">
        <v>0</v>
      </c>
      <c r="G39" s="35">
        <v>0</v>
      </c>
      <c r="H39" s="36">
        <v>0</v>
      </c>
      <c r="I39" s="36">
        <v>-1</v>
      </c>
      <c r="J39" s="36">
        <v>0</v>
      </c>
      <c r="K39" s="36">
        <v>-1</v>
      </c>
      <c r="L39" s="28"/>
      <c r="M39" s="30"/>
    </row>
    <row r="40" spans="2:13" ht="12" x14ac:dyDescent="0.2">
      <c r="B40" s="128"/>
      <c r="C40" s="41" t="s">
        <v>29</v>
      </c>
      <c r="D40" s="34">
        <v>106</v>
      </c>
      <c r="E40" s="34">
        <v>1205.2460000000001</v>
      </c>
      <c r="F40" s="35">
        <v>434</v>
      </c>
      <c r="G40" s="35">
        <v>1594.8501800000001</v>
      </c>
      <c r="H40" s="36">
        <v>8.231561018816893E-4</v>
      </c>
      <c r="I40" s="36">
        <v>3.0943396226415096</v>
      </c>
      <c r="J40" s="36">
        <v>2.9828949530155078E-4</v>
      </c>
      <c r="K40" s="36">
        <v>0.32325697824344574</v>
      </c>
      <c r="L40" s="28"/>
      <c r="M40" s="30"/>
    </row>
    <row r="41" spans="2:13" ht="12" x14ac:dyDescent="0.2">
      <c r="B41" s="128"/>
      <c r="C41" s="41" t="s">
        <v>30</v>
      </c>
      <c r="D41" s="34">
        <v>4734</v>
      </c>
      <c r="E41" s="34">
        <v>29146.479469999998</v>
      </c>
      <c r="F41" s="35">
        <v>5172</v>
      </c>
      <c r="G41" s="35">
        <v>33144.528599999998</v>
      </c>
      <c r="H41" s="36">
        <v>9.8095929929310991E-3</v>
      </c>
      <c r="I41" s="36">
        <v>9.2522179974651453E-2</v>
      </c>
      <c r="J41" s="36">
        <v>6.1991181567298149E-3</v>
      </c>
      <c r="K41" s="36">
        <v>0.13717091061083816</v>
      </c>
      <c r="L41" s="28"/>
      <c r="M41" s="30"/>
    </row>
    <row r="42" spans="2:13" ht="14.25" x14ac:dyDescent="0.2">
      <c r="B42" s="128"/>
      <c r="C42" s="41" t="s">
        <v>112</v>
      </c>
      <c r="D42" s="34">
        <v>1</v>
      </c>
      <c r="E42" s="34">
        <v>0</v>
      </c>
      <c r="F42" s="35">
        <v>0</v>
      </c>
      <c r="G42" s="35">
        <v>0</v>
      </c>
      <c r="H42" s="36">
        <v>0</v>
      </c>
      <c r="I42" s="36">
        <v>-1</v>
      </c>
      <c r="J42" s="36">
        <v>0</v>
      </c>
      <c r="K42" s="36" t="s">
        <v>80</v>
      </c>
      <c r="L42" s="28"/>
      <c r="M42" s="30"/>
    </row>
    <row r="43" spans="2:13" ht="12" x14ac:dyDescent="0.2">
      <c r="B43" s="98" t="s">
        <v>119</v>
      </c>
      <c r="C43" s="98"/>
      <c r="D43" s="42">
        <v>4880</v>
      </c>
      <c r="E43" s="42">
        <v>30403.685469999997</v>
      </c>
      <c r="F43" s="42">
        <v>5606</v>
      </c>
      <c r="G43" s="42">
        <v>34739.378779999999</v>
      </c>
      <c r="H43" s="43">
        <v>1.0632749094812788E-2</v>
      </c>
      <c r="I43" s="43">
        <v>0.1487704918032787</v>
      </c>
      <c r="J43" s="43">
        <v>6.4974076520313657E-3</v>
      </c>
      <c r="K43" s="43">
        <v>0.14260420218720291</v>
      </c>
      <c r="L43" s="28"/>
      <c r="M43" s="30"/>
    </row>
    <row r="44" spans="2:13" ht="12" x14ac:dyDescent="0.2">
      <c r="B44" s="114" t="s">
        <v>51</v>
      </c>
      <c r="C44" s="41" t="s">
        <v>31</v>
      </c>
      <c r="D44" s="34">
        <v>62</v>
      </c>
      <c r="E44" s="34">
        <v>162.81800000000001</v>
      </c>
      <c r="F44" s="35">
        <v>0</v>
      </c>
      <c r="G44" s="35">
        <v>0</v>
      </c>
      <c r="H44" s="36">
        <v>0</v>
      </c>
      <c r="I44" s="36">
        <v>-1</v>
      </c>
      <c r="J44" s="36">
        <v>0</v>
      </c>
      <c r="K44" s="36" t="s">
        <v>80</v>
      </c>
      <c r="L44" s="28"/>
      <c r="M44" s="30"/>
    </row>
    <row r="45" spans="2:13" ht="12" x14ac:dyDescent="0.2">
      <c r="B45" s="128"/>
      <c r="C45" s="41" t="s">
        <v>32</v>
      </c>
      <c r="D45" s="34">
        <v>40122</v>
      </c>
      <c r="E45" s="34">
        <v>542975.55500000005</v>
      </c>
      <c r="F45" s="35">
        <v>50390</v>
      </c>
      <c r="G45" s="35">
        <v>624932.53799999994</v>
      </c>
      <c r="H45" s="36">
        <v>9.5573354778383232E-2</v>
      </c>
      <c r="I45" s="36">
        <v>0.25591944569064351</v>
      </c>
      <c r="J45" s="36">
        <v>0.11688296097978129</v>
      </c>
      <c r="K45" s="36">
        <v>0.15094046545060372</v>
      </c>
      <c r="L45" s="28"/>
      <c r="M45" s="30"/>
    </row>
    <row r="46" spans="2:13" ht="12" x14ac:dyDescent="0.2">
      <c r="B46" s="128"/>
      <c r="C46" s="41" t="s">
        <v>33</v>
      </c>
      <c r="D46" s="34">
        <v>22556</v>
      </c>
      <c r="E46" s="34">
        <v>375265.74</v>
      </c>
      <c r="F46" s="35">
        <v>33422</v>
      </c>
      <c r="G46" s="35">
        <v>534645.51100000006</v>
      </c>
      <c r="H46" s="36">
        <v>6.3390606537073318E-2</v>
      </c>
      <c r="I46" s="36">
        <v>0.48173435006206772</v>
      </c>
      <c r="J46" s="36">
        <v>9.9996314162518835E-2</v>
      </c>
      <c r="K46" s="36">
        <v>0.42471175492865421</v>
      </c>
      <c r="L46" s="28"/>
      <c r="M46" s="30"/>
    </row>
    <row r="47" spans="2:13" ht="12" x14ac:dyDescent="0.2">
      <c r="B47" s="128"/>
      <c r="C47" s="41" t="s">
        <v>114</v>
      </c>
      <c r="D47" s="34">
        <v>82</v>
      </c>
      <c r="E47" s="34">
        <v>121.88</v>
      </c>
      <c r="F47" s="35">
        <v>0</v>
      </c>
      <c r="G47" s="35">
        <v>0</v>
      </c>
      <c r="H47" s="36">
        <v>0</v>
      </c>
      <c r="I47" s="36">
        <v>-1</v>
      </c>
      <c r="J47" s="36">
        <v>0</v>
      </c>
      <c r="K47" s="36">
        <v>-1</v>
      </c>
      <c r="L47" s="28"/>
      <c r="M47" s="30"/>
    </row>
    <row r="48" spans="2:13" ht="12" x14ac:dyDescent="0.2">
      <c r="B48" s="98" t="s">
        <v>62</v>
      </c>
      <c r="C48" s="98"/>
      <c r="D48" s="42">
        <v>62822</v>
      </c>
      <c r="E48" s="42">
        <v>918525.99300000002</v>
      </c>
      <c r="F48" s="42">
        <v>83812</v>
      </c>
      <c r="G48" s="42">
        <v>1159578.0490000001</v>
      </c>
      <c r="H48" s="43">
        <v>0.15896396131545656</v>
      </c>
      <c r="I48" s="43">
        <v>0.33411862086530197</v>
      </c>
      <c r="J48" s="43">
        <v>0.21687927514230015</v>
      </c>
      <c r="K48" s="43">
        <v>0.26243357056526989</v>
      </c>
      <c r="L48" s="28"/>
      <c r="M48" s="30"/>
    </row>
    <row r="49" spans="2:13" ht="12" x14ac:dyDescent="0.2">
      <c r="B49" s="93" t="s">
        <v>70</v>
      </c>
      <c r="C49" s="93"/>
      <c r="D49" s="38">
        <v>400504</v>
      </c>
      <c r="E49" s="38">
        <v>4613204.291819999</v>
      </c>
      <c r="F49" s="38">
        <v>527239</v>
      </c>
      <c r="G49" s="38">
        <v>5346652.1789099984</v>
      </c>
      <c r="H49" s="39">
        <v>1</v>
      </c>
      <c r="I49" s="39">
        <v>0.31643878712821844</v>
      </c>
      <c r="J49" s="39">
        <v>1</v>
      </c>
      <c r="K49" s="39">
        <v>0.15898881573281462</v>
      </c>
      <c r="L49" s="28"/>
      <c r="M49" s="30"/>
    </row>
    <row r="50" spans="2:13" ht="10.5" customHeight="1" x14ac:dyDescent="0.2">
      <c r="B50" s="92" t="s">
        <v>118</v>
      </c>
      <c r="C50" s="92"/>
      <c r="D50" s="92"/>
      <c r="E50" s="92"/>
      <c r="F50" s="92"/>
      <c r="G50" s="92"/>
      <c r="H50" s="92"/>
      <c r="I50" s="92"/>
      <c r="J50" s="92"/>
      <c r="K50" s="92"/>
      <c r="L50" s="19"/>
    </row>
    <row r="51" spans="2:13" ht="9" customHeight="1" x14ac:dyDescent="0.2">
      <c r="B51" s="87" t="s">
        <v>101</v>
      </c>
      <c r="C51" s="87"/>
      <c r="D51" s="87"/>
      <c r="E51" s="87"/>
      <c r="F51" s="87"/>
      <c r="G51" s="87"/>
      <c r="H51" s="87"/>
      <c r="I51" s="87"/>
      <c r="J51" s="87"/>
      <c r="K51" s="87"/>
      <c r="L51" s="19"/>
    </row>
    <row r="52" spans="2:13" x14ac:dyDescent="0.2">
      <c r="B52" s="120" t="s">
        <v>106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9"/>
    </row>
    <row r="53" spans="2:13" x14ac:dyDescent="0.2">
      <c r="B53" s="119" t="s">
        <v>121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9"/>
    </row>
    <row r="54" spans="2:13" x14ac:dyDescent="0.2">
      <c r="D54" s="23"/>
      <c r="E54" s="23"/>
      <c r="F54" s="23"/>
      <c r="G54" s="23"/>
      <c r="L54" s="19"/>
    </row>
    <row r="55" spans="2:13" x14ac:dyDescent="0.2">
      <c r="D55" s="23"/>
      <c r="E55" s="23"/>
      <c r="F55" s="23"/>
      <c r="G55" s="23"/>
      <c r="L55" s="19"/>
    </row>
    <row r="56" spans="2:13" x14ac:dyDescent="0.2">
      <c r="L56" s="19"/>
    </row>
    <row r="57" spans="2:13" x14ac:dyDescent="0.2">
      <c r="L57" s="19"/>
    </row>
    <row r="58" spans="2:13" x14ac:dyDescent="0.2">
      <c r="L58" s="19"/>
    </row>
    <row r="59" spans="2:13" x14ac:dyDescent="0.2">
      <c r="L59" s="19"/>
    </row>
    <row r="60" spans="2:13" x14ac:dyDescent="0.2">
      <c r="L60" s="19"/>
    </row>
    <row r="61" spans="2:13" x14ac:dyDescent="0.2">
      <c r="L61" s="19"/>
    </row>
    <row r="62" spans="2:13" x14ac:dyDescent="0.2">
      <c r="L62" s="19"/>
    </row>
    <row r="63" spans="2:13" x14ac:dyDescent="0.2">
      <c r="L63" s="19"/>
    </row>
    <row r="64" spans="2:13" x14ac:dyDescent="0.2">
      <c r="L64" s="19"/>
    </row>
    <row r="65" spans="12:12" x14ac:dyDescent="0.2">
      <c r="L65" s="19"/>
    </row>
    <row r="66" spans="12:12" x14ac:dyDescent="0.2">
      <c r="L66" s="19"/>
    </row>
    <row r="67" spans="12:12" x14ac:dyDescent="0.2">
      <c r="L67" s="19"/>
    </row>
    <row r="68" spans="12:12" x14ac:dyDescent="0.2">
      <c r="L68" s="19"/>
    </row>
    <row r="69" spans="12:12" x14ac:dyDescent="0.2">
      <c r="L69" s="19"/>
    </row>
    <row r="70" spans="12:12" x14ac:dyDescent="0.2">
      <c r="L70" s="19"/>
    </row>
    <row r="71" spans="12:12" x14ac:dyDescent="0.2">
      <c r="L71" s="19"/>
    </row>
    <row r="72" spans="12:12" x14ac:dyDescent="0.2">
      <c r="L72" s="19"/>
    </row>
    <row r="73" spans="12:12" x14ac:dyDescent="0.2">
      <c r="L73" s="19"/>
    </row>
    <row r="74" spans="12:12" x14ac:dyDescent="0.2">
      <c r="L74" s="19"/>
    </row>
    <row r="75" spans="12:12" x14ac:dyDescent="0.2">
      <c r="L75" s="19"/>
    </row>
    <row r="76" spans="12:12" x14ac:dyDescent="0.2">
      <c r="L76" s="19"/>
    </row>
    <row r="77" spans="12:12" x14ac:dyDescent="0.2">
      <c r="L77" s="19"/>
    </row>
    <row r="78" spans="12:12" x14ac:dyDescent="0.2">
      <c r="L78" s="19"/>
    </row>
    <row r="79" spans="12:12" x14ac:dyDescent="0.2">
      <c r="L79" s="19"/>
    </row>
    <row r="80" spans="12:12" x14ac:dyDescent="0.2">
      <c r="L80" s="19"/>
    </row>
    <row r="81" spans="12:12" x14ac:dyDescent="0.2">
      <c r="L81" s="19"/>
    </row>
    <row r="82" spans="12:12" x14ac:dyDescent="0.2">
      <c r="L82" s="19"/>
    </row>
    <row r="83" spans="12:12" x14ac:dyDescent="0.2">
      <c r="L83" s="19"/>
    </row>
    <row r="84" spans="12:12" x14ac:dyDescent="0.2">
      <c r="L84" s="19"/>
    </row>
    <row r="85" spans="12:12" x14ac:dyDescent="0.2">
      <c r="L85" s="19"/>
    </row>
    <row r="86" spans="12:12" x14ac:dyDescent="0.2">
      <c r="L86" s="19"/>
    </row>
    <row r="87" spans="12:12" x14ac:dyDescent="0.2">
      <c r="L87" s="19"/>
    </row>
    <row r="88" spans="12:12" x14ac:dyDescent="0.2">
      <c r="L88" s="19"/>
    </row>
    <row r="89" spans="12:12" x14ac:dyDescent="0.2">
      <c r="L89" s="19"/>
    </row>
    <row r="90" spans="12:12" x14ac:dyDescent="0.2">
      <c r="L90" s="19"/>
    </row>
    <row r="91" spans="12:12" x14ac:dyDescent="0.2">
      <c r="L91" s="19"/>
    </row>
    <row r="92" spans="12:12" x14ac:dyDescent="0.2">
      <c r="L92" s="19"/>
    </row>
    <row r="93" spans="12:12" x14ac:dyDescent="0.2">
      <c r="L93" s="19"/>
    </row>
    <row r="94" spans="12:12" x14ac:dyDescent="0.2">
      <c r="L94" s="19"/>
    </row>
    <row r="95" spans="12:12" x14ac:dyDescent="0.2">
      <c r="L95" s="19"/>
    </row>
    <row r="96" spans="1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  <row r="113" spans="12:12" x14ac:dyDescent="0.2">
      <c r="L113" s="19"/>
    </row>
    <row r="114" spans="12:12" x14ac:dyDescent="0.2">
      <c r="L114" s="19"/>
    </row>
    <row r="115" spans="12:12" x14ac:dyDescent="0.2">
      <c r="L115" s="19"/>
    </row>
    <row r="116" spans="12:12" x14ac:dyDescent="0.2">
      <c r="L116" s="19"/>
    </row>
    <row r="117" spans="12:12" x14ac:dyDescent="0.2">
      <c r="L117" s="19"/>
    </row>
    <row r="118" spans="12:12" x14ac:dyDescent="0.2">
      <c r="L118" s="19"/>
    </row>
    <row r="119" spans="12:12" x14ac:dyDescent="0.2">
      <c r="L119" s="19"/>
    </row>
    <row r="120" spans="12:12" x14ac:dyDescent="0.2">
      <c r="L120" s="19"/>
    </row>
    <row r="121" spans="12:12" x14ac:dyDescent="0.2">
      <c r="L121" s="19"/>
    </row>
    <row r="122" spans="12:12" x14ac:dyDescent="0.2">
      <c r="L122" s="19"/>
    </row>
    <row r="123" spans="12:12" x14ac:dyDescent="0.2">
      <c r="L123" s="19"/>
    </row>
    <row r="124" spans="12:12" x14ac:dyDescent="0.2">
      <c r="L124" s="19"/>
    </row>
    <row r="125" spans="12:12" x14ac:dyDescent="0.2">
      <c r="L125" s="19"/>
    </row>
    <row r="126" spans="12:12" x14ac:dyDescent="0.2">
      <c r="L126" s="19"/>
    </row>
    <row r="127" spans="12:12" x14ac:dyDescent="0.2">
      <c r="L127" s="19"/>
    </row>
    <row r="128" spans="12:12" x14ac:dyDescent="0.2">
      <c r="L128" s="19"/>
    </row>
    <row r="129" spans="12:12" x14ac:dyDescent="0.2">
      <c r="L129" s="19"/>
    </row>
    <row r="130" spans="12:12" x14ac:dyDescent="0.2">
      <c r="L130" s="19"/>
    </row>
    <row r="131" spans="12:12" x14ac:dyDescent="0.2">
      <c r="L131" s="19"/>
    </row>
    <row r="132" spans="12:12" x14ac:dyDescent="0.2">
      <c r="L132" s="19"/>
    </row>
    <row r="133" spans="12:12" x14ac:dyDescent="0.2">
      <c r="L133" s="19"/>
    </row>
    <row r="134" spans="12:12" x14ac:dyDescent="0.2">
      <c r="L134" s="19"/>
    </row>
    <row r="135" spans="12:12" x14ac:dyDescent="0.2">
      <c r="L135" s="19"/>
    </row>
    <row r="136" spans="12:12" x14ac:dyDescent="0.2">
      <c r="L136" s="19"/>
    </row>
    <row r="137" spans="12:12" x14ac:dyDescent="0.2">
      <c r="L137" s="19"/>
    </row>
    <row r="138" spans="12:12" x14ac:dyDescent="0.2">
      <c r="L138" s="19"/>
    </row>
    <row r="139" spans="12:12" x14ac:dyDescent="0.2">
      <c r="L139" s="19"/>
    </row>
    <row r="140" spans="12:12" x14ac:dyDescent="0.2">
      <c r="L140" s="19"/>
    </row>
    <row r="141" spans="12:12" x14ac:dyDescent="0.2">
      <c r="L141" s="19"/>
    </row>
    <row r="142" spans="12:12" x14ac:dyDescent="0.2">
      <c r="L142" s="19"/>
    </row>
    <row r="143" spans="12:12" x14ac:dyDescent="0.2">
      <c r="L143" s="19"/>
    </row>
    <row r="144" spans="12:12" x14ac:dyDescent="0.2">
      <c r="L144" s="19"/>
    </row>
    <row r="145" spans="12:12" x14ac:dyDescent="0.2">
      <c r="L145" s="19"/>
    </row>
    <row r="146" spans="12:12" x14ac:dyDescent="0.2">
      <c r="L146" s="19"/>
    </row>
    <row r="147" spans="12:12" x14ac:dyDescent="0.2">
      <c r="L147" s="19"/>
    </row>
    <row r="148" spans="12:12" x14ac:dyDescent="0.2">
      <c r="L148" s="19"/>
    </row>
    <row r="149" spans="12:12" x14ac:dyDescent="0.2">
      <c r="L149" s="19"/>
    </row>
    <row r="150" spans="12:12" x14ac:dyDescent="0.2">
      <c r="L150" s="19"/>
    </row>
    <row r="151" spans="12:12" x14ac:dyDescent="0.2">
      <c r="L151" s="19"/>
    </row>
    <row r="152" spans="12:12" x14ac:dyDescent="0.2">
      <c r="L152" s="19"/>
    </row>
    <row r="153" spans="12:12" x14ac:dyDescent="0.2">
      <c r="L153" s="19"/>
    </row>
    <row r="154" spans="12:12" x14ac:dyDescent="0.2">
      <c r="L154" s="19"/>
    </row>
    <row r="155" spans="12:12" x14ac:dyDescent="0.2">
      <c r="L155" s="19"/>
    </row>
    <row r="156" spans="12:12" x14ac:dyDescent="0.2">
      <c r="L156" s="19"/>
    </row>
    <row r="157" spans="12:12" x14ac:dyDescent="0.2">
      <c r="L157" s="19"/>
    </row>
    <row r="158" spans="12:12" x14ac:dyDescent="0.2">
      <c r="L158" s="19"/>
    </row>
    <row r="159" spans="12:12" x14ac:dyDescent="0.2">
      <c r="L159" s="19"/>
    </row>
    <row r="160" spans="12:12" x14ac:dyDescent="0.2">
      <c r="L160" s="19"/>
    </row>
    <row r="161" spans="12:12" x14ac:dyDescent="0.2">
      <c r="L161" s="19"/>
    </row>
    <row r="162" spans="12:12" x14ac:dyDescent="0.2">
      <c r="L162" s="19"/>
    </row>
    <row r="163" spans="12:12" x14ac:dyDescent="0.2">
      <c r="L163" s="19"/>
    </row>
    <row r="164" spans="12:12" x14ac:dyDescent="0.2">
      <c r="L164" s="19"/>
    </row>
    <row r="165" spans="12:12" x14ac:dyDescent="0.2">
      <c r="L165" s="19"/>
    </row>
    <row r="166" spans="12:12" x14ac:dyDescent="0.2">
      <c r="L166" s="19"/>
    </row>
    <row r="167" spans="12:12" x14ac:dyDescent="0.2">
      <c r="L167" s="19"/>
    </row>
    <row r="168" spans="12:12" x14ac:dyDescent="0.2">
      <c r="L168" s="19"/>
    </row>
    <row r="169" spans="12:12" x14ac:dyDescent="0.2">
      <c r="L169" s="19"/>
    </row>
    <row r="170" spans="12:12" x14ac:dyDescent="0.2">
      <c r="L170" s="19"/>
    </row>
    <row r="171" spans="12:12" x14ac:dyDescent="0.2">
      <c r="L171" s="19"/>
    </row>
    <row r="172" spans="12:12" x14ac:dyDescent="0.2">
      <c r="L172" s="19"/>
    </row>
    <row r="173" spans="12:12" x14ac:dyDescent="0.2">
      <c r="L173" s="19"/>
    </row>
    <row r="174" spans="12:12" x14ac:dyDescent="0.2">
      <c r="L174" s="19"/>
    </row>
    <row r="175" spans="12:12" x14ac:dyDescent="0.2">
      <c r="L175" s="19"/>
    </row>
    <row r="176" spans="12:12" x14ac:dyDescent="0.2">
      <c r="L176" s="19"/>
    </row>
    <row r="177" spans="12:12" x14ac:dyDescent="0.2">
      <c r="L177" s="19"/>
    </row>
    <row r="178" spans="12:12" x14ac:dyDescent="0.2">
      <c r="L178" s="19"/>
    </row>
    <row r="179" spans="12:12" x14ac:dyDescent="0.2">
      <c r="L179" s="19"/>
    </row>
    <row r="180" spans="12:12" x14ac:dyDescent="0.2">
      <c r="L180" s="19"/>
    </row>
    <row r="181" spans="12:12" x14ac:dyDescent="0.2">
      <c r="L181" s="19"/>
    </row>
    <row r="182" spans="12:12" x14ac:dyDescent="0.2">
      <c r="L182" s="19"/>
    </row>
    <row r="183" spans="12:12" x14ac:dyDescent="0.2">
      <c r="L183" s="19"/>
    </row>
    <row r="184" spans="12:12" x14ac:dyDescent="0.2">
      <c r="L184" s="19"/>
    </row>
    <row r="185" spans="12:12" x14ac:dyDescent="0.2">
      <c r="L185" s="19"/>
    </row>
    <row r="186" spans="12:12" x14ac:dyDescent="0.2">
      <c r="L186" s="19"/>
    </row>
    <row r="187" spans="12:12" x14ac:dyDescent="0.2">
      <c r="L187" s="19"/>
    </row>
    <row r="188" spans="12:12" x14ac:dyDescent="0.2">
      <c r="L188" s="19"/>
    </row>
    <row r="189" spans="12:12" x14ac:dyDescent="0.2">
      <c r="L189" s="19"/>
    </row>
    <row r="190" spans="12:12" x14ac:dyDescent="0.2">
      <c r="L190" s="19"/>
    </row>
    <row r="191" spans="12:12" x14ac:dyDescent="0.2">
      <c r="L191" s="19"/>
    </row>
    <row r="192" spans="12:12" x14ac:dyDescent="0.2">
      <c r="L192" s="19"/>
    </row>
    <row r="193" spans="12:12" x14ac:dyDescent="0.2">
      <c r="L193" s="19"/>
    </row>
    <row r="194" spans="12:12" x14ac:dyDescent="0.2">
      <c r="L194" s="19"/>
    </row>
    <row r="195" spans="12:12" x14ac:dyDescent="0.2">
      <c r="L195" s="19"/>
    </row>
    <row r="196" spans="12:12" x14ac:dyDescent="0.2">
      <c r="L196" s="19"/>
    </row>
    <row r="197" spans="12:12" x14ac:dyDescent="0.2">
      <c r="L197" s="19"/>
    </row>
    <row r="198" spans="12:12" x14ac:dyDescent="0.2">
      <c r="L198" s="19"/>
    </row>
    <row r="199" spans="12:12" x14ac:dyDescent="0.2">
      <c r="L199" s="19"/>
    </row>
    <row r="200" spans="12:12" x14ac:dyDescent="0.2">
      <c r="L200" s="19"/>
    </row>
    <row r="201" spans="12:12" x14ac:dyDescent="0.2">
      <c r="L201" s="19"/>
    </row>
    <row r="202" spans="12:12" x14ac:dyDescent="0.2">
      <c r="L202" s="19"/>
    </row>
    <row r="203" spans="12:12" x14ac:dyDescent="0.2">
      <c r="L203" s="19"/>
    </row>
    <row r="204" spans="12:12" x14ac:dyDescent="0.2">
      <c r="L204" s="19"/>
    </row>
    <row r="205" spans="12:12" x14ac:dyDescent="0.2">
      <c r="L205" s="19"/>
    </row>
    <row r="206" spans="12:12" x14ac:dyDescent="0.2">
      <c r="L206" s="19"/>
    </row>
    <row r="207" spans="12:12" x14ac:dyDescent="0.2">
      <c r="L207" s="19"/>
    </row>
    <row r="208" spans="12:12" x14ac:dyDescent="0.2">
      <c r="L208" s="19"/>
    </row>
    <row r="209" spans="12:12" x14ac:dyDescent="0.2">
      <c r="L209" s="19"/>
    </row>
    <row r="210" spans="12:12" x14ac:dyDescent="0.2">
      <c r="L210" s="19"/>
    </row>
    <row r="211" spans="12:12" x14ac:dyDescent="0.2">
      <c r="L211" s="19"/>
    </row>
    <row r="212" spans="12:12" x14ac:dyDescent="0.2">
      <c r="L212" s="19"/>
    </row>
    <row r="213" spans="12:12" x14ac:dyDescent="0.2">
      <c r="L213" s="19"/>
    </row>
    <row r="214" spans="12:12" x14ac:dyDescent="0.2">
      <c r="L214" s="19"/>
    </row>
    <row r="215" spans="12:12" x14ac:dyDescent="0.2">
      <c r="L215" s="19"/>
    </row>
    <row r="216" spans="12:12" x14ac:dyDescent="0.2">
      <c r="L216" s="19"/>
    </row>
    <row r="217" spans="12:12" x14ac:dyDescent="0.2">
      <c r="L217" s="19"/>
    </row>
    <row r="218" spans="12:12" x14ac:dyDescent="0.2">
      <c r="L218" s="19"/>
    </row>
    <row r="219" spans="12:12" x14ac:dyDescent="0.2">
      <c r="L219" s="19"/>
    </row>
    <row r="220" spans="12:12" x14ac:dyDescent="0.2">
      <c r="L220" s="19"/>
    </row>
    <row r="221" spans="12:12" x14ac:dyDescent="0.2">
      <c r="L221" s="19"/>
    </row>
    <row r="222" spans="12:12" x14ac:dyDescent="0.2">
      <c r="L222" s="19"/>
    </row>
    <row r="223" spans="12:12" x14ac:dyDescent="0.2">
      <c r="L223" s="19"/>
    </row>
    <row r="224" spans="12:12" x14ac:dyDescent="0.2">
      <c r="L224" s="19"/>
    </row>
    <row r="225" spans="12:12" x14ac:dyDescent="0.2">
      <c r="L225" s="19"/>
    </row>
    <row r="226" spans="12:12" x14ac:dyDescent="0.2">
      <c r="L226" s="19"/>
    </row>
    <row r="227" spans="12:12" x14ac:dyDescent="0.2">
      <c r="L227" s="19"/>
    </row>
    <row r="228" spans="12:12" x14ac:dyDescent="0.2">
      <c r="L228" s="19"/>
    </row>
    <row r="229" spans="12:12" x14ac:dyDescent="0.2">
      <c r="L229" s="19"/>
    </row>
    <row r="230" spans="12:12" x14ac:dyDescent="0.2">
      <c r="L230" s="19"/>
    </row>
    <row r="231" spans="12:12" x14ac:dyDescent="0.2">
      <c r="L231" s="19"/>
    </row>
    <row r="232" spans="12:12" x14ac:dyDescent="0.2">
      <c r="L232" s="19"/>
    </row>
    <row r="233" spans="12:12" x14ac:dyDescent="0.2">
      <c r="L233" s="19"/>
    </row>
    <row r="234" spans="12:12" x14ac:dyDescent="0.2">
      <c r="L234" s="19"/>
    </row>
    <row r="235" spans="12:12" x14ac:dyDescent="0.2">
      <c r="L235" s="19"/>
    </row>
    <row r="236" spans="12:12" x14ac:dyDescent="0.2">
      <c r="L236" s="19"/>
    </row>
    <row r="237" spans="12:12" x14ac:dyDescent="0.2">
      <c r="L237" s="19"/>
    </row>
    <row r="238" spans="12:12" x14ac:dyDescent="0.2">
      <c r="L238" s="19"/>
    </row>
    <row r="239" spans="12:12" x14ac:dyDescent="0.2">
      <c r="L239" s="19"/>
    </row>
    <row r="240" spans="12:12" x14ac:dyDescent="0.2">
      <c r="L240" s="19"/>
    </row>
    <row r="241" spans="12:12" x14ac:dyDescent="0.2">
      <c r="L241" s="19"/>
    </row>
    <row r="242" spans="12:12" x14ac:dyDescent="0.2">
      <c r="L242" s="19"/>
    </row>
    <row r="243" spans="12:12" x14ac:dyDescent="0.2">
      <c r="L243" s="19"/>
    </row>
    <row r="244" spans="12:12" x14ac:dyDescent="0.2">
      <c r="L244" s="19"/>
    </row>
    <row r="245" spans="12:12" x14ac:dyDescent="0.2">
      <c r="L245" s="19"/>
    </row>
    <row r="246" spans="12:12" x14ac:dyDescent="0.2">
      <c r="L246" s="19"/>
    </row>
    <row r="247" spans="12:12" x14ac:dyDescent="0.2">
      <c r="L247" s="19"/>
    </row>
    <row r="248" spans="12:12" x14ac:dyDescent="0.2">
      <c r="L248" s="19"/>
    </row>
    <row r="249" spans="12:12" x14ac:dyDescent="0.2">
      <c r="L249" s="19"/>
    </row>
    <row r="250" spans="12:12" x14ac:dyDescent="0.2">
      <c r="L250" s="19"/>
    </row>
    <row r="251" spans="12:12" x14ac:dyDescent="0.2">
      <c r="L251" s="19"/>
    </row>
    <row r="252" spans="12:12" x14ac:dyDescent="0.2">
      <c r="L252" s="19"/>
    </row>
    <row r="253" spans="12:12" x14ac:dyDescent="0.2">
      <c r="L253" s="19"/>
    </row>
    <row r="254" spans="12:12" x14ac:dyDescent="0.2">
      <c r="L254" s="19"/>
    </row>
    <row r="255" spans="12:12" x14ac:dyDescent="0.2">
      <c r="L255" s="19"/>
    </row>
    <row r="256" spans="12:12" x14ac:dyDescent="0.2">
      <c r="L256" s="19"/>
    </row>
    <row r="257" spans="12:12" x14ac:dyDescent="0.2">
      <c r="L257" s="19"/>
    </row>
    <row r="258" spans="12:12" x14ac:dyDescent="0.2">
      <c r="L258" s="19"/>
    </row>
    <row r="259" spans="12:12" x14ac:dyDescent="0.2">
      <c r="L259" s="19"/>
    </row>
    <row r="260" spans="12:12" x14ac:dyDescent="0.2">
      <c r="L260" s="19"/>
    </row>
    <row r="261" spans="12:12" x14ac:dyDescent="0.2">
      <c r="L261" s="19"/>
    </row>
    <row r="262" spans="12:12" x14ac:dyDescent="0.2">
      <c r="L262" s="19"/>
    </row>
    <row r="263" spans="12:12" x14ac:dyDescent="0.2">
      <c r="L263" s="19"/>
    </row>
    <row r="264" spans="12:12" x14ac:dyDescent="0.2">
      <c r="L264" s="19"/>
    </row>
    <row r="265" spans="12:12" x14ac:dyDescent="0.2">
      <c r="L265" s="19"/>
    </row>
    <row r="266" spans="12:12" x14ac:dyDescent="0.2">
      <c r="L266" s="19"/>
    </row>
    <row r="267" spans="12:12" x14ac:dyDescent="0.2">
      <c r="L267" s="19"/>
    </row>
    <row r="268" spans="12:12" x14ac:dyDescent="0.2">
      <c r="L268" s="19"/>
    </row>
    <row r="269" spans="12:12" x14ac:dyDescent="0.2">
      <c r="L269" s="19"/>
    </row>
    <row r="270" spans="12:12" x14ac:dyDescent="0.2">
      <c r="L270" s="19"/>
    </row>
    <row r="271" spans="12:12" x14ac:dyDescent="0.2">
      <c r="L271" s="19"/>
    </row>
    <row r="272" spans="12:12" x14ac:dyDescent="0.2">
      <c r="L272" s="19"/>
    </row>
    <row r="273" spans="12:12" x14ac:dyDescent="0.2">
      <c r="L273" s="19"/>
    </row>
    <row r="274" spans="12:12" x14ac:dyDescent="0.2">
      <c r="L274" s="19"/>
    </row>
    <row r="275" spans="12:12" x14ac:dyDescent="0.2">
      <c r="L275" s="19"/>
    </row>
    <row r="276" spans="12:12" x14ac:dyDescent="0.2">
      <c r="L276" s="19"/>
    </row>
    <row r="277" spans="12:12" x14ac:dyDescent="0.2">
      <c r="L277" s="19"/>
    </row>
    <row r="278" spans="12:12" x14ac:dyDescent="0.2">
      <c r="L278" s="19"/>
    </row>
    <row r="279" spans="12:12" x14ac:dyDescent="0.2">
      <c r="L279" s="19"/>
    </row>
    <row r="280" spans="12:12" x14ac:dyDescent="0.2">
      <c r="L280" s="19"/>
    </row>
    <row r="281" spans="12:12" x14ac:dyDescent="0.2">
      <c r="L281" s="19"/>
    </row>
    <row r="282" spans="12:12" x14ac:dyDescent="0.2">
      <c r="L282" s="19"/>
    </row>
    <row r="283" spans="12:12" x14ac:dyDescent="0.2">
      <c r="L283" s="19"/>
    </row>
    <row r="284" spans="12:12" x14ac:dyDescent="0.2">
      <c r="L284" s="19"/>
    </row>
    <row r="285" spans="12:12" x14ac:dyDescent="0.2">
      <c r="L285" s="19"/>
    </row>
    <row r="286" spans="12:12" x14ac:dyDescent="0.2">
      <c r="L286" s="19"/>
    </row>
    <row r="287" spans="12:12" x14ac:dyDescent="0.2">
      <c r="L287" s="19"/>
    </row>
    <row r="288" spans="12:12" x14ac:dyDescent="0.2">
      <c r="L288" s="19"/>
    </row>
    <row r="289" spans="12:12" x14ac:dyDescent="0.2">
      <c r="L289" s="19"/>
    </row>
    <row r="290" spans="12:12" x14ac:dyDescent="0.2">
      <c r="L290" s="19"/>
    </row>
    <row r="291" spans="12:12" x14ac:dyDescent="0.2">
      <c r="L291" s="19"/>
    </row>
    <row r="292" spans="12:12" x14ac:dyDescent="0.2">
      <c r="L292" s="19"/>
    </row>
    <row r="293" spans="12:12" x14ac:dyDescent="0.2">
      <c r="L293" s="19"/>
    </row>
  </sheetData>
  <mergeCells count="37">
    <mergeCell ref="B25:C25"/>
    <mergeCell ref="B48:C48"/>
    <mergeCell ref="B49:C49"/>
    <mergeCell ref="B50:K50"/>
    <mergeCell ref="B44:B47"/>
    <mergeCell ref="B29:B30"/>
    <mergeCell ref="B33:C33"/>
    <mergeCell ref="B34:B37"/>
    <mergeCell ref="B31:C31"/>
    <mergeCell ref="B5:B7"/>
    <mergeCell ref="C5:C7"/>
    <mergeCell ref="D5:E5"/>
    <mergeCell ref="F5:G5"/>
    <mergeCell ref="H5:H7"/>
    <mergeCell ref="J5:J7"/>
    <mergeCell ref="K5:K7"/>
    <mergeCell ref="D6:D7"/>
    <mergeCell ref="E6:E7"/>
    <mergeCell ref="F6:F7"/>
    <mergeCell ref="G6:G7"/>
    <mergeCell ref="I5:I7"/>
    <mergeCell ref="B53:K53"/>
    <mergeCell ref="B28:C28"/>
    <mergeCell ref="B26:B27"/>
    <mergeCell ref="B8:B10"/>
    <mergeCell ref="B11:C11"/>
    <mergeCell ref="B14:C14"/>
    <mergeCell ref="B15:B18"/>
    <mergeCell ref="B19:C19"/>
    <mergeCell ref="B12:B13"/>
    <mergeCell ref="B52:K52"/>
    <mergeCell ref="B38:C38"/>
    <mergeCell ref="B21:C21"/>
    <mergeCell ref="B23:C23"/>
    <mergeCell ref="B51:K51"/>
    <mergeCell ref="B39:B42"/>
    <mergeCell ref="B43:C43"/>
  </mergeCells>
  <pageMargins left="0.7" right="0.7" top="0.75" bottom="0.75" header="0.3" footer="0.3"/>
  <pageSetup paperSize="183"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TráficoVehículos x Región</vt:lpstr>
      <vt:lpstr>IngresoVehículos RegiónAvanzada</vt:lpstr>
      <vt:lpstr>SalidaVehículos RegiónAvanzada</vt:lpstr>
      <vt:lpstr>TráficoCamionesCarga x Región</vt:lpstr>
      <vt:lpstr>IngresoCamionesCarga RegAvanz</vt:lpstr>
      <vt:lpstr>SalidaCamionesCarga RegAvanz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Braun Cirano</dc:creator>
  <cp:lastModifiedBy>Marcela Vera Inostroza</cp:lastModifiedBy>
  <dcterms:created xsi:type="dcterms:W3CDTF">2020-01-17T12:10:01Z</dcterms:created>
  <dcterms:modified xsi:type="dcterms:W3CDTF">2022-04-19T16:51:23Z</dcterms:modified>
</cp:coreProperties>
</file>